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vTP\Downloads\03-04-2024_12-36-44\"/>
    </mc:Choice>
  </mc:AlternateContent>
  <bookViews>
    <workbookView xWindow="0" yWindow="0" windowWidth="24000" windowHeight="9735"/>
  </bookViews>
  <sheets>
    <sheet name="Пятый элемент" sheetId="1" r:id="rId1"/>
    <sheet name="ЖКЗ" sheetId="3" r:id="rId2"/>
    <sheet name="ОСМ" sheetId="4" r:id="rId3"/>
    <sheet name="ЛСР Керамический" sheetId="6" r:id="rId4"/>
    <sheet name="Вышневолоцкий" sheetId="7" r:id="rId5"/>
    <sheet name="Recke" sheetId="8" r:id="rId6"/>
    <sheet name="Ликолор" sheetId="9" r:id="rId7"/>
    <sheet name="Магма" sheetId="10" r:id="rId8"/>
    <sheet name="Винзилинский" sheetId="11" r:id="rId9"/>
    <sheet name="Отчет о совместимости" sheetId="12" state="hidden" r:id="rId10"/>
  </sheets>
  <calcPr calcId="162913"/>
</workbook>
</file>

<file path=xl/calcChain.xml><?xml version="1.0" encoding="utf-8"?>
<calcChain xmlns="http://schemas.openxmlformats.org/spreadsheetml/2006/main">
  <c r="F35" i="4" l="1"/>
  <c r="F34" i="4"/>
  <c r="F33" i="4"/>
  <c r="F32" i="4"/>
  <c r="F31" i="4"/>
  <c r="F30" i="4"/>
  <c r="F29" i="4"/>
  <c r="F28" i="4"/>
  <c r="F25" i="4"/>
  <c r="F26" i="4"/>
  <c r="F24" i="4"/>
  <c r="F23" i="4"/>
  <c r="F22" i="4"/>
  <c r="F21" i="4"/>
  <c r="F20" i="4"/>
  <c r="F19" i="4"/>
  <c r="F18" i="4"/>
  <c r="R37" i="3"/>
  <c r="T37" i="3"/>
  <c r="U37" i="3"/>
  <c r="O37" i="3"/>
  <c r="P37" i="3"/>
  <c r="K37" i="3"/>
  <c r="L37" i="3"/>
  <c r="F37" i="3"/>
  <c r="G37" i="3"/>
  <c r="W36" i="3"/>
  <c r="Y36" i="3"/>
  <c r="Z36" i="3"/>
  <c r="T36" i="3"/>
  <c r="U36" i="3"/>
  <c r="R36" i="3"/>
  <c r="O36" i="3"/>
  <c r="P36" i="3"/>
  <c r="K36" i="3"/>
  <c r="L36" i="3"/>
  <c r="F36" i="3"/>
  <c r="G36" i="3"/>
  <c r="W35" i="3"/>
  <c r="Y35" i="3"/>
  <c r="Z35" i="3"/>
  <c r="R35" i="3"/>
  <c r="T35" i="3"/>
  <c r="U35" i="3"/>
  <c r="O35" i="3"/>
  <c r="P35" i="3"/>
  <c r="K35" i="3"/>
  <c r="L35" i="3"/>
  <c r="F35" i="3"/>
  <c r="G35" i="3"/>
  <c r="W34" i="3"/>
  <c r="Y34" i="3"/>
  <c r="Z34" i="3"/>
  <c r="T34" i="3"/>
  <c r="U34" i="3"/>
  <c r="R34" i="3"/>
  <c r="O34" i="3"/>
  <c r="P34" i="3"/>
  <c r="K34" i="3"/>
  <c r="L34" i="3"/>
  <c r="F34" i="3"/>
  <c r="G34" i="3"/>
  <c r="W33" i="3"/>
  <c r="Y33" i="3"/>
  <c r="Z33" i="3"/>
  <c r="R33" i="3"/>
  <c r="T33" i="3"/>
  <c r="U33" i="3"/>
  <c r="O33" i="3"/>
  <c r="P33" i="3"/>
  <c r="K33" i="3"/>
  <c r="L33" i="3"/>
  <c r="F33" i="3"/>
  <c r="G33" i="3"/>
  <c r="W32" i="3"/>
  <c r="Y32" i="3"/>
  <c r="Z32" i="3"/>
  <c r="T32" i="3"/>
  <c r="U32" i="3"/>
  <c r="R32" i="3"/>
  <c r="O32" i="3"/>
  <c r="P32" i="3"/>
  <c r="K32" i="3"/>
  <c r="L32" i="3"/>
  <c r="F32" i="3"/>
  <c r="G32" i="3"/>
  <c r="W31" i="3"/>
  <c r="Y31" i="3"/>
  <c r="Z31" i="3"/>
  <c r="R31" i="3"/>
  <c r="T31" i="3"/>
  <c r="U31" i="3"/>
  <c r="O31" i="3"/>
  <c r="P31" i="3"/>
  <c r="K31" i="3"/>
  <c r="L31" i="3"/>
  <c r="F31" i="3"/>
  <c r="G31" i="3"/>
  <c r="O29" i="3"/>
  <c r="P29" i="3"/>
  <c r="F29" i="3"/>
  <c r="G29" i="3"/>
  <c r="O28" i="3"/>
  <c r="P28" i="3"/>
  <c r="F28" i="3"/>
  <c r="G28" i="3"/>
  <c r="O27" i="3"/>
  <c r="P27" i="3"/>
  <c r="F27" i="3"/>
  <c r="G27" i="3"/>
  <c r="O26" i="3"/>
  <c r="P26" i="3"/>
  <c r="F26" i="3"/>
  <c r="G26" i="3"/>
  <c r="O25" i="3"/>
  <c r="P25" i="3"/>
  <c r="F25" i="3"/>
  <c r="G25" i="3"/>
  <c r="O24" i="3"/>
  <c r="P24" i="3"/>
  <c r="F24" i="3"/>
  <c r="G24" i="3"/>
  <c r="O23" i="3"/>
  <c r="P23" i="3"/>
  <c r="F23" i="3"/>
  <c r="G23" i="3"/>
  <c r="O22" i="3"/>
  <c r="P22" i="3"/>
  <c r="F22" i="3"/>
  <c r="G22" i="3"/>
</calcChain>
</file>

<file path=xl/sharedStrings.xml><?xml version="1.0" encoding="utf-8"?>
<sst xmlns="http://schemas.openxmlformats.org/spreadsheetml/2006/main" count="438" uniqueCount="299">
  <si>
    <t xml:space="preserve">Размер (мм) </t>
  </si>
  <si>
    <t>Кол-во на паллете (шт.)</t>
  </si>
  <si>
    <t xml:space="preserve"> 0,7НФ  250*85*65</t>
  </si>
  <si>
    <t>Розница с НДС</t>
  </si>
  <si>
    <t>ПРАЙС КИРПИЧ  "ПЯТЫЙ ЭЛЕМЕНТ"</t>
  </si>
  <si>
    <t>Облицовочный флэш-кирпич уникальный продукт кирпичного завода                                                                 "Пятый элемент"  г.Калининград</t>
  </si>
  <si>
    <t>Цвет</t>
  </si>
  <si>
    <t>Характеристики</t>
  </si>
  <si>
    <t xml:space="preserve">1НФ 250*120*65 </t>
  </si>
  <si>
    <r>
      <t>0,5НФ</t>
    </r>
    <r>
      <rPr>
        <b/>
        <sz val="11"/>
        <color indexed="10"/>
        <rFont val="Arial Cyr"/>
        <charset val="204"/>
      </rPr>
      <t>*</t>
    </r>
    <r>
      <rPr>
        <b/>
        <sz val="11"/>
        <rFont val="Arial Cyr"/>
        <charset val="204"/>
      </rPr>
      <t xml:space="preserve"> 250*60*65 </t>
    </r>
  </si>
  <si>
    <r>
      <t xml:space="preserve">Прочность </t>
    </r>
    <r>
      <rPr>
        <b/>
        <sz val="10"/>
        <rFont val="Arial Cyr"/>
        <charset val="204"/>
      </rPr>
      <t xml:space="preserve">М250 </t>
    </r>
    <r>
      <rPr>
        <sz val="10"/>
        <rFont val="Arial Cyr"/>
        <family val="2"/>
        <charset val="204"/>
      </rPr>
      <t>Морозостойкость F100 Водопоглощение 6,1% Теплопроводность 0,46 Пустотность 30%</t>
    </r>
  </si>
  <si>
    <r>
      <t xml:space="preserve">Прочность </t>
    </r>
    <r>
      <rPr>
        <b/>
        <sz val="10"/>
        <rFont val="Arial Cyr"/>
        <charset val="204"/>
      </rPr>
      <t xml:space="preserve">М250 </t>
    </r>
    <r>
      <rPr>
        <sz val="10"/>
        <rFont val="Arial Cyr"/>
        <family val="2"/>
        <charset val="204"/>
      </rPr>
      <t>Морозостойкость F100 Водопоглощение 6,1% Теплопроводность 0,4 Пустотность 30%</t>
    </r>
  </si>
  <si>
    <r>
      <t xml:space="preserve">Прочность </t>
    </r>
    <r>
      <rPr>
        <b/>
        <sz val="10"/>
        <rFont val="Arial Cyr"/>
        <charset val="204"/>
      </rPr>
      <t xml:space="preserve">М200 </t>
    </r>
    <r>
      <rPr>
        <sz val="10"/>
        <rFont val="Arial Cyr"/>
        <family val="2"/>
        <charset val="204"/>
      </rPr>
      <t>Морозостойкость F100 Водопоглощение 6,1-8,0% Теплопроводность 0,193 Пустотность 34%</t>
    </r>
  </si>
  <si>
    <t xml:space="preserve">1НФ 250*120*65 ПОЛНОТЕЛЫЙ </t>
  </si>
  <si>
    <t>Стоимость указана на самовывоз со склада в г.Пермь</t>
  </si>
  <si>
    <t>Отгрузка производится кратно количеству в палетте</t>
  </si>
  <si>
    <t xml:space="preserve">               МЮНХЕН</t>
  </si>
  <si>
    <t xml:space="preserve">               РЕГЕНСБУРГ</t>
  </si>
  <si>
    <r>
      <t xml:space="preserve">Прочность </t>
    </r>
    <r>
      <rPr>
        <b/>
        <sz val="10"/>
        <rFont val="Arial Cyr"/>
        <charset val="204"/>
      </rPr>
      <t>М300</t>
    </r>
    <r>
      <rPr>
        <sz val="10"/>
        <rFont val="Arial Cyr"/>
        <family val="2"/>
        <charset val="204"/>
      </rPr>
      <t xml:space="preserve"> Морозостойкость F100 Водопоглощение 6,1%                                                                 Масса 3,4кг                Пустотность 13%</t>
    </r>
  </si>
  <si>
    <r>
      <t xml:space="preserve">Прочность </t>
    </r>
    <r>
      <rPr>
        <b/>
        <sz val="10"/>
        <rFont val="Arial Cyr"/>
        <charset val="204"/>
      </rPr>
      <t xml:space="preserve">М250 </t>
    </r>
    <r>
      <rPr>
        <sz val="10"/>
        <rFont val="Arial Cyr"/>
        <family val="2"/>
        <charset val="204"/>
      </rPr>
      <t>Морозостойкость F100 Водопоглощение 6,8% Теплопроводность 0,46 Пустотность 30%</t>
    </r>
  </si>
  <si>
    <r>
      <t>1,4НФ</t>
    </r>
    <r>
      <rPr>
        <b/>
        <sz val="11"/>
        <color indexed="10"/>
        <rFont val="Arial Cyr"/>
        <charset val="204"/>
      </rPr>
      <t>*</t>
    </r>
    <r>
      <rPr>
        <b/>
        <sz val="11"/>
        <rFont val="Arial Cyr"/>
        <charset val="204"/>
      </rPr>
      <t xml:space="preserve"> 250*120*88 </t>
    </r>
  </si>
  <si>
    <r>
      <t xml:space="preserve">Прочность </t>
    </r>
    <r>
      <rPr>
        <b/>
        <sz val="10"/>
        <rFont val="Arial Cyr"/>
        <charset val="204"/>
      </rPr>
      <t xml:space="preserve">М200 </t>
    </r>
    <r>
      <rPr>
        <sz val="10"/>
        <rFont val="Arial Cyr"/>
        <family val="2"/>
        <charset val="204"/>
      </rPr>
      <t>Морозостойкость F100 Водопоглощение 7-8,7% Теплопроводность 0,41 Пустотность 30%</t>
    </r>
  </si>
  <si>
    <r>
      <rPr>
        <b/>
        <sz val="8"/>
        <color indexed="10"/>
        <rFont val="Arial Cyr"/>
        <family val="2"/>
        <charset val="204"/>
      </rPr>
      <t>*</t>
    </r>
    <r>
      <rPr>
        <sz val="8"/>
        <rFont val="Arial Cyr"/>
        <family val="2"/>
        <charset val="204"/>
      </rPr>
      <t>кирпич поставляется под заказ, остальные форматы поддерживаются в наличии в Перми</t>
    </r>
  </si>
  <si>
    <r>
      <t>0,96НФ</t>
    </r>
    <r>
      <rPr>
        <b/>
        <sz val="11"/>
        <color indexed="10"/>
        <rFont val="Arial Cyr"/>
        <charset val="204"/>
      </rPr>
      <t>*</t>
    </r>
    <r>
      <rPr>
        <b/>
        <sz val="11"/>
        <rFont val="Arial Cyr"/>
        <charset val="204"/>
      </rPr>
      <t xml:space="preserve"> 250*85*88 </t>
    </r>
  </si>
  <si>
    <t>Фактура кирпича Рустик во всех форматах</t>
  </si>
  <si>
    <t>Новая Фактура Альт в форматах 1нф, 0.7нф, 0.96нф</t>
  </si>
  <si>
    <t xml:space="preserve">Наименование </t>
  </si>
  <si>
    <t>одинарный</t>
  </si>
  <si>
    <t>полуторный</t>
  </si>
  <si>
    <t>евро</t>
  </si>
  <si>
    <t>евро УТОЛЩ.</t>
  </si>
  <si>
    <t>половинка</t>
  </si>
  <si>
    <t>логистика</t>
  </si>
  <si>
    <t>себестоимость</t>
  </si>
  <si>
    <t>250*120*65               в поддоне 480шт</t>
  </si>
  <si>
    <t>250*120*88                в поддоне 480шт</t>
  </si>
  <si>
    <t>250*85*65                  в поддоне 720шт</t>
  </si>
  <si>
    <t>250*85*88                  в поддоне 484шт</t>
  </si>
  <si>
    <t>250*65*65                  в поддоне 900шт</t>
  </si>
  <si>
    <t>Фактурный</t>
  </si>
  <si>
    <t>Красный  Бархат/Скала</t>
  </si>
  <si>
    <t>Крафт Бархат/Дерево/Скала/Пена</t>
  </si>
  <si>
    <t>Соломенный/ Персиковый                                         Бархат/Дерево/Скала/Пена/Бархан</t>
  </si>
  <si>
    <t>Т.-Коричн. Бархат /Дерево/Скала/ Пена</t>
  </si>
  <si>
    <t>Т.-Коричн. Скала-алмаз/Пена-алмаз</t>
  </si>
  <si>
    <t>Серый Бархат/ Дерево /Скала/Пена</t>
  </si>
  <si>
    <t>Гладкий</t>
  </si>
  <si>
    <t xml:space="preserve">Красный ГЛАДКИЙ </t>
  </si>
  <si>
    <t xml:space="preserve"> Крафт ГЛАДКИЙ</t>
  </si>
  <si>
    <t>Соломенный/Персиковый/ГЛАДКИЙ</t>
  </si>
  <si>
    <t>Белый ГЛАДКИЙ</t>
  </si>
  <si>
    <t>Тёмно-Коричневый  ГЛАДКИЙ</t>
  </si>
  <si>
    <t>Серый ГЛАДКИЙ</t>
  </si>
  <si>
    <t>Терракотовый ГЛАДКИЙ</t>
  </si>
  <si>
    <t>КИРПИЧ ЛИЦЕВОЙ КЕРАМИЧЕСКИЙ ПУСТОТЕЛЫЙ ГОСТ 530-2012</t>
  </si>
  <si>
    <t>Цены по прайсу действуют при поставке по РЖД. Самовывоз со станции Блочная.</t>
  </si>
  <si>
    <t>Белый/Сл.Кость/                                               Бархат/Дерево/Скала/Пена/Бархан</t>
  </si>
  <si>
    <t xml:space="preserve">Терракот Бархат/Скала </t>
  </si>
  <si>
    <t>Облицовочный кирпич завод ОСМиБТ г. Старый Оскол</t>
  </si>
  <si>
    <t>250*120*65 в поддоне 480шт</t>
  </si>
  <si>
    <t>250*120*88 в поддоне 480шт</t>
  </si>
  <si>
    <t>250*85*65 в поддоне 720шт</t>
  </si>
  <si>
    <t>250*85*88 в поддоне 484шт</t>
  </si>
  <si>
    <t>Красный  Бархат/Рустик</t>
  </si>
  <si>
    <t>Солома Бархат/Рустик</t>
  </si>
  <si>
    <t>Солома Миндаль</t>
  </si>
  <si>
    <t>Белый Бархат/Рустик/Доломит</t>
  </si>
  <si>
    <t>Слоновая кость Бархат/Рустик</t>
  </si>
  <si>
    <t>Серый беж бархат/рустик</t>
  </si>
  <si>
    <t>Серый бархат/рустик</t>
  </si>
  <si>
    <t>Коричневый Бархат/Рустик/Доломит</t>
  </si>
  <si>
    <t>Эмират</t>
  </si>
  <si>
    <t>Солома/Абрикос гладкий</t>
  </si>
  <si>
    <t>Белый Гладкий</t>
  </si>
  <si>
    <t>Слоновая кость гладкий</t>
  </si>
  <si>
    <t>Коричневый гладкий</t>
  </si>
  <si>
    <t>Красный гладкий</t>
  </si>
  <si>
    <t>Серый гладкий</t>
  </si>
  <si>
    <t>Серый беж гладкий</t>
  </si>
  <si>
    <t>Размер (мм)</t>
  </si>
  <si>
    <t>Количество на паллете (шт.)/в машине шт.</t>
  </si>
  <si>
    <t>1НФ размер 250х120х65 ГОСТ 530-2012</t>
  </si>
  <si>
    <t>ГОТИКА/ГРАФИТ (Старый Дуб, Дуб, Лава, Антика)</t>
  </si>
  <si>
    <t xml:space="preserve">Цвет </t>
  </si>
  <si>
    <t>480/8640</t>
  </si>
  <si>
    <t>Прочность М200; морозостойкость F200; водопоглощение 8,0%; теплопроводность 0,361; пустотность 43%</t>
  </si>
  <si>
    <t>448/8960</t>
  </si>
  <si>
    <t>Кирпич керамический лицевой пустотелый 1,4НФ размер 250х120х88 ГОСТ 530-2012</t>
  </si>
  <si>
    <t>320/6400; 352/6336</t>
  </si>
  <si>
    <t>320/6400</t>
  </si>
  <si>
    <t>ПРАЙС КИРПИЧ  "ЛСР"</t>
  </si>
  <si>
    <t>Облицовочный кирпич  "ЛСР.Стеновые"  г.Санкт-Петербург</t>
  </si>
  <si>
    <t xml:space="preserve">Прайс -лист </t>
  </si>
  <si>
    <t>КИРПИЧ ЛИЦЕВОЙ КЕРАМИЧЕСКИЙ ПУСТОТЕЛЫЙ 1NF  250*120*65</t>
  </si>
  <si>
    <t>Наименование</t>
  </si>
  <si>
    <t xml:space="preserve">Розница с НДС </t>
  </si>
  <si>
    <t>поставка Ж/Д</t>
  </si>
  <si>
    <t>КРАСНЫЙ Гладкий</t>
  </si>
  <si>
    <r>
      <t xml:space="preserve">Прочность </t>
    </r>
    <r>
      <rPr>
        <sz val="10"/>
        <rFont val="Arial Cyr"/>
        <charset val="204"/>
      </rPr>
      <t>М175</t>
    </r>
    <r>
      <rPr>
        <b/>
        <sz val="10"/>
        <rFont val="Arial Cyr"/>
        <charset val="204"/>
      </rPr>
      <t xml:space="preserve"> </t>
    </r>
    <r>
      <rPr>
        <sz val="10"/>
        <rFont val="Arial Cyr"/>
        <family val="2"/>
        <charset val="204"/>
      </rPr>
      <t xml:space="preserve">Морозостойкость F100 Водопоглощение 6-8% </t>
    </r>
  </si>
  <si>
    <t>ТЕМНО-КРАСНЫЙ Гладкий</t>
  </si>
  <si>
    <t>КРАСНЫЙ Флэш Гладкий</t>
  </si>
  <si>
    <t xml:space="preserve">Прочность М175 Морозостойкость F100 Водопоглощение 6-8% </t>
  </si>
  <si>
    <t>КРАСНЫЙ Флэш Рустик</t>
  </si>
  <si>
    <t>КРАСНЫЙ Флэш УЛЬТРА Гладкий ТЕМНЫЙ</t>
  </si>
  <si>
    <t>КРАСНЫЙ Флэш УЛЬТРА Рустик ТЕМНЫЙ</t>
  </si>
  <si>
    <t>КОРИЧНЕВЫЙ Гладкий</t>
  </si>
  <si>
    <t>КОРИЧНЕВЫЙ Рустик</t>
  </si>
  <si>
    <t>ТЕМНО-КОРИЧНЕВЫЙ Гладкий</t>
  </si>
  <si>
    <t>ТЕМНО-КОРИЧНЕВЫЙ Рустик</t>
  </si>
  <si>
    <t>поставка авто, 7680шт</t>
  </si>
  <si>
    <t>СВЕТЛО-КОРИЧНЕВЫЙ Гладкий</t>
  </si>
  <si>
    <t>СВЕТЛО-КОРИЧНЕВЫЙ Рустик</t>
  </si>
  <si>
    <t>БЕЖЕВЫЙ Гладкий</t>
  </si>
  <si>
    <t>БЕЖЕВЫЙ Рустик</t>
  </si>
  <si>
    <t>ГРАФИТОВЫЙ Гладкий</t>
  </si>
  <si>
    <t>ГРАФИТОВЫЙ Рустик</t>
  </si>
  <si>
    <t>СВЕТЛО-КОРИЧНЕВЫЙ     Флэш Гладкий УЛЬТРА ТЕМНЫЙ</t>
  </si>
  <si>
    <t>СВЕТЛО-КОРИЧНЕВЫЙ    Флэш Рустик УЛЬТРА ТЕМНЫЙ</t>
  </si>
  <si>
    <t>СВЕТЛО-КОРИЧНЕВЫЙ     Флэш Гладкий</t>
  </si>
  <si>
    <t>СВЕТЛО-КОРИЧНЕВЫЙ    Флэш Рустик</t>
  </si>
  <si>
    <t>Стоимость указана при поставке по РЖД, самовывоз со склада в Перми</t>
  </si>
  <si>
    <t>Стоимость при поставке АВТО указана кратно кол-ву в машине 7680шт, если кол-во другое, то стоимость пересчитывается</t>
  </si>
  <si>
    <t>ПРАЙС КИРПИЧ "RECKE"</t>
  </si>
  <si>
    <t>Облицовочный кирпич производство г. Старый Оскол</t>
  </si>
  <si>
    <t>С 07.02.2024</t>
  </si>
  <si>
    <t>ПРАЙС КИРПИЧ "МАГМА"</t>
  </si>
  <si>
    <t>С 01.01.2024</t>
  </si>
  <si>
    <t>Белый</t>
  </si>
  <si>
    <t>Белый (антик, сланец, сахара, руст)</t>
  </si>
  <si>
    <t>Красный</t>
  </si>
  <si>
    <t>Красный (антик, сланец, сахара, руст)</t>
  </si>
  <si>
    <t>Шоколад</t>
  </si>
  <si>
    <t>Шоколад (антик, сланец, сахара, руст)</t>
  </si>
  <si>
    <t>Ваниль</t>
  </si>
  <si>
    <t>Ваниль (антик, сланец, сахара, руст)</t>
  </si>
  <si>
    <t>Флеш-обжиг</t>
  </si>
  <si>
    <t>Флеш-обжиг (антик, сланец, сахара, руст) ТЕМНЫЙ</t>
  </si>
  <si>
    <t>Флеш-обжиг (антик, сланец, сахара, руст)</t>
  </si>
  <si>
    <t xml:space="preserve">Флеш Графит </t>
  </si>
  <si>
    <t xml:space="preserve">Флеш Графит (антик, сланец, сахара, руст) </t>
  </si>
  <si>
    <t>КИРПИЧ ЛИЦЕВОЙ КЕРАМИЧЕСКИЙ ПУСТОТЕЛЫЙ ЕВРО ФОРМАТ 0.7 НФ (250*85*65) ГОСТ 530-2012</t>
  </si>
  <si>
    <t>Количество, шт.</t>
  </si>
  <si>
    <t>Кирпичей в а/м</t>
  </si>
  <si>
    <t>КИРПИЧ ЛИЦЕВОЙ КЕРАМИЧЕСКИЙ ПУСТОТЕЛЫЙ ОДИНАРНЫЙ 1.0НФ (250*120*65) ГОСТ 530-2012</t>
  </si>
  <si>
    <t>Флеш АГАТ (антик, сланец, сахара, руст)</t>
  </si>
  <si>
    <t>КИРПИЧ ЛИЦЕВОЙ КЕРАМИЧЕСКИЙ ПУСТОТЕЛЫЙ УТОЛЩЕННЫЙ 1.4НФ (250*120*88) ГОСТ 530-2012</t>
  </si>
  <si>
    <t>КИРПИЧ ЛИЦЕВОЙ КЕРАМИЧЕСКИЙ КЛИНКЕРНЫЙ ПУСТОТЕЛЫЙ ОДИНАРНЫЙ 1.0НФ (250*120*65) ГОСТ 530-2012</t>
  </si>
  <si>
    <t>1.0НФ Флеш-обжиг</t>
  </si>
  <si>
    <t>ТРОТУАРНЫЙ КЛИНКЕР (200*100*52) ТУ 5741-003-76380703-2015</t>
  </si>
  <si>
    <t>Флеш</t>
  </si>
  <si>
    <t>Красный Антик</t>
  </si>
  <si>
    <t>Шоколад Антик</t>
  </si>
  <si>
    <t>Ваниль Антик</t>
  </si>
  <si>
    <t>Флеш-обжиг Антик</t>
  </si>
  <si>
    <t>Флеш АГАТ</t>
  </si>
  <si>
    <t>Флеш АГАТ Антик</t>
  </si>
  <si>
    <t>Флеш ГРАФИТ</t>
  </si>
  <si>
    <t>Флеш ГРАФИТ Антик</t>
  </si>
  <si>
    <t>Цена сайт ВЗКСМ (руб/шт)</t>
  </si>
  <si>
    <t>Нормы погрузки в авто 20 т./шт</t>
  </si>
  <si>
    <t>1.0 НФ</t>
  </si>
  <si>
    <t>1.4 НФ</t>
  </si>
  <si>
    <t>СВЕТЛЫЙ</t>
  </si>
  <si>
    <t>Солома 250*120*65;88/150-200/1,2/75/39%/ГОСТ 530-2012</t>
  </si>
  <si>
    <t>Слоновая кость гладкий/рустированный/глубокий рустик 250*120*65;88/150/1,2/50-75/39%/ГОСТ 530-2013</t>
  </si>
  <si>
    <t>СЕРЫЙ</t>
  </si>
  <si>
    <t>Береста 250*120*65;88/1,0;1,4НФ/150/1,2/50/39%/ГОСТ 530-2012</t>
  </si>
  <si>
    <t>Айвори 250*120*65;88/150/1,2/50/39%/ГОСТ 530-2013</t>
  </si>
  <si>
    <t>Графит 250*120*65;88/150/1,2/50/39%/ГОСТ 530-2013</t>
  </si>
  <si>
    <t xml:space="preserve">КРАСНЫЙ </t>
  </si>
  <si>
    <t>Красный ГЛАДКИЙ и Рустированный 250*120*65;88/150-200/1,2/75-100/39%/ГОСТ 530-2012</t>
  </si>
  <si>
    <t>Магма 250*120*65;88/150-200/1,2/75-100/39%/ГОСТ 54</t>
  </si>
  <si>
    <t>Смог 250*120*65;88/200/1,2/75-100/39%/ГОСТ 530-2013</t>
  </si>
  <si>
    <r>
      <t xml:space="preserve">Дым 250*120*65/1,0НФ/150/1,2/50/39%/ГОСТ 530-2012 </t>
    </r>
    <r>
      <rPr>
        <b/>
        <sz val="12"/>
        <color indexed="10"/>
        <rFont val="Times New Roman"/>
        <family val="1"/>
        <charset val="204"/>
      </rPr>
      <t>НОВИНКА!!!</t>
    </r>
  </si>
  <si>
    <r>
      <t>Туман 250*120*88/200/1,2/100/39%/ГОСТ 530-2012</t>
    </r>
    <r>
      <rPr>
        <b/>
        <sz val="12"/>
        <color indexed="10"/>
        <rFont val="Times New Roman"/>
        <family val="1"/>
        <charset val="204"/>
      </rPr>
      <t xml:space="preserve"> НОВИНКА!!!</t>
    </r>
  </si>
  <si>
    <t>КИРПИЧ ЛИЦЕВОЙ (Г. ПЕРМЬ)</t>
  </si>
  <si>
    <t>Графит</t>
  </si>
  <si>
    <t>*Цена указана при поставке полной фуры.</t>
  </si>
  <si>
    <t>Красный, Красный пестрый гладкий</t>
  </si>
  <si>
    <t>ГОТИКА/ГРАФИТ гладкий</t>
  </si>
  <si>
    <t>Отчет о совместимости для Прайсы февраль-март 2024.xls</t>
  </si>
  <si>
    <t>Дата отчета: 14.03.2024 13:52</t>
  </si>
  <si>
    <t>Некоторые свойства данной книги не поддерживаются более ранними версиями Excel. Открытие книги в более ранней версии Excel или ее сохранение в формате более ранней версии приведет к потере или ограничению функциональности этих свойств.</t>
  </si>
  <si>
    <t>Несущественная потеря точности</t>
  </si>
  <si>
    <t>Число экземпляров</t>
  </si>
  <si>
    <t>Версия</t>
  </si>
  <si>
    <t>Некоторые ячейки или стили в этой книге содержат форматирование, не поддерживаемое выбранным форматом файла. Эти форматы будут преобразованы в наиболее близкий из имеющихся форматов.</t>
  </si>
  <si>
    <t>Excel 97-2003</t>
  </si>
  <si>
    <t>5-32-00</t>
  </si>
  <si>
    <t>5-32-02</t>
  </si>
  <si>
    <t>5-72-00-2-00</t>
  </si>
  <si>
    <t>КРАСНЫЙ Рустик</t>
  </si>
  <si>
    <t xml:space="preserve">    </t>
  </si>
  <si>
    <t xml:space="preserve">                  </t>
  </si>
  <si>
    <t xml:space="preserve">  </t>
  </si>
  <si>
    <t>Антрацит</t>
  </si>
  <si>
    <t>Морион Север</t>
  </si>
  <si>
    <t>Морион Юг</t>
  </si>
  <si>
    <t>Морион На заре</t>
  </si>
  <si>
    <t>Борус</t>
  </si>
  <si>
    <t>Морошка</t>
  </si>
  <si>
    <t>Ягель</t>
  </si>
  <si>
    <t>1НФ 250*120*65</t>
  </si>
  <si>
    <t>Морошка скала</t>
  </si>
  <si>
    <t>Морион Юг скала</t>
  </si>
  <si>
    <t>Морион На заре скала</t>
  </si>
  <si>
    <t xml:space="preserve">Прочность М125-200 Морозостойкость F100 Водопоглощение 8-14% </t>
  </si>
  <si>
    <t>Количество в машине (шт.)/на паллете (шт.)</t>
  </si>
  <si>
    <t>7680/480</t>
  </si>
  <si>
    <t xml:space="preserve"> Кирпичный завод "ЛИКОЛОР" г. Новосибирск</t>
  </si>
  <si>
    <t>ПРАЙС облицовочный керамический кирпич</t>
  </si>
  <si>
    <t>35*</t>
  </si>
  <si>
    <t>34*</t>
  </si>
  <si>
    <t>37,5*</t>
  </si>
  <si>
    <t>43*</t>
  </si>
  <si>
    <t>40*</t>
  </si>
  <si>
    <t>41,5*</t>
  </si>
  <si>
    <t>38,5*</t>
  </si>
  <si>
    <t>55,5*</t>
  </si>
  <si>
    <t>50,5*</t>
  </si>
  <si>
    <t>56,5*</t>
  </si>
  <si>
    <t>53*</t>
  </si>
  <si>
    <t>52*</t>
  </si>
  <si>
    <t>50*</t>
  </si>
  <si>
    <t>С 10.01.2024</t>
  </si>
  <si>
    <t>С 18.02.2024</t>
  </si>
  <si>
    <t>С 29.01.2024</t>
  </si>
  <si>
    <t>С 01.02.2024</t>
  </si>
  <si>
    <t xml:space="preserve">                                 </t>
  </si>
  <si>
    <t xml:space="preserve">                                             КИРПИЧ ЛИЦЕВОЙ КЕРАМИЧЕСКИЙ ПУСТОТЕЛЫЙ ГОСТ 530-2012</t>
  </si>
  <si>
    <t xml:space="preserve">                                         Облицовочный кирпич завод ЖКЗ г. Железногорск</t>
  </si>
  <si>
    <t>Прайс -лист  2024 г.</t>
  </si>
  <si>
    <t xml:space="preserve">                     </t>
  </si>
  <si>
    <t xml:space="preserve">       ПРАЙС КИРПИЧ "Вышневолоцкая керамика"</t>
  </si>
  <si>
    <t>13440/896</t>
  </si>
  <si>
    <t>10560/660</t>
  </si>
  <si>
    <t>0,5НФ 250*60*65</t>
  </si>
  <si>
    <t>0,7НФ 250*85*65</t>
  </si>
  <si>
    <t xml:space="preserve">                                   </t>
  </si>
  <si>
    <t>Размер</t>
  </si>
  <si>
    <t>С 01.04.2024</t>
  </si>
  <si>
    <t xml:space="preserve">              цвет Регенсбург                                      цвет Мюнхен                                 </t>
  </si>
  <si>
    <t>Отгрузка производится кратно количеству в паллете</t>
  </si>
  <si>
    <t>*Цена указана по прайсу завода-изготовителя. Стоимость доставки рассчитывается индивидуально.</t>
  </si>
  <si>
    <t>Кирпичей в паллете</t>
  </si>
  <si>
    <t>Паллет с кирпичем в а/м</t>
  </si>
  <si>
    <t>Цена</t>
  </si>
  <si>
    <t>Цена по запросу</t>
  </si>
  <si>
    <t>*Цена указана по прайсу завода-изготовителя. Стоимость доставки и скидки рассчитываются индивидуально.</t>
  </si>
  <si>
    <t>Кирпич на коричневой основе</t>
  </si>
  <si>
    <t>5-82-00-0-00</t>
  </si>
  <si>
    <t>кол-во в поддоне</t>
  </si>
  <si>
    <t>1нф     250*120*65мм</t>
  </si>
  <si>
    <t>0,7нф     250*85*65 мм</t>
  </si>
  <si>
    <t>0,8нф    285*115*50 мм</t>
  </si>
  <si>
    <t>1нф серия Krator  250*120*65мм</t>
  </si>
  <si>
    <t>0,7нф серия Krator 250*85*65 мм</t>
  </si>
  <si>
    <t>0,8нф серия Krator  285*115*50 мм</t>
  </si>
  <si>
    <t>Кирпич на белой основе</t>
  </si>
  <si>
    <t xml:space="preserve">Микс арт. 1-81-00-2-12 и   </t>
  </si>
  <si>
    <t>формат/коллекция</t>
  </si>
  <si>
    <t>цена, руб.</t>
  </si>
  <si>
    <t>1нф 250*120*65мм</t>
  </si>
  <si>
    <t>0,7нф 250*85*65 мм</t>
  </si>
  <si>
    <t>0,8нф 285*115*50 мм</t>
  </si>
  <si>
    <t>1нф серия Krator 250*120*65мм</t>
  </si>
  <si>
    <t>0,8нф серия Krator 285*115*50 мм</t>
  </si>
  <si>
    <t>1нф GLANZ 247 (±4) 119 (±3) 64 (±2) мм</t>
  </si>
  <si>
    <t>0,7нф GLANZ 247 (±4) 85 (±3) 64 (±2) мм</t>
  </si>
  <si>
    <t>Глазурованный кирпич</t>
  </si>
  <si>
    <t xml:space="preserve">                     5-32-00-2-00</t>
  </si>
  <si>
    <t xml:space="preserve">                      5-32-00-2-12</t>
  </si>
  <si>
    <t xml:space="preserve">       5-82-31-2-00</t>
  </si>
  <si>
    <t xml:space="preserve">                   5-82-00-2-00</t>
  </si>
  <si>
    <t xml:space="preserve">                  5-82-31-0-00</t>
  </si>
  <si>
    <t xml:space="preserve">         5-92-00-0-00</t>
  </si>
  <si>
    <t xml:space="preserve">                  5-92-00-2-00</t>
  </si>
  <si>
    <t xml:space="preserve">             5-72-00-0-00</t>
  </si>
  <si>
    <t xml:space="preserve">             5-72-00-2-00</t>
  </si>
  <si>
    <t xml:space="preserve">         5-54-33-2-00</t>
  </si>
  <si>
    <t xml:space="preserve">                 5-92-00-2-12</t>
  </si>
  <si>
    <t xml:space="preserve">             5-32-00-0-12</t>
  </si>
  <si>
    <t xml:space="preserve">                     1-14-00-0-00</t>
  </si>
  <si>
    <t xml:space="preserve">               1-14-00-2-00</t>
  </si>
  <si>
    <t xml:space="preserve">          1-81-00-2-12</t>
  </si>
  <si>
    <t xml:space="preserve">       1-81-00-2-00 в соотношении 1:3  </t>
  </si>
  <si>
    <t xml:space="preserve">                    1-41-00-0-00</t>
  </si>
  <si>
    <t xml:space="preserve">                1-51-00-0-00</t>
  </si>
  <si>
    <t xml:space="preserve">          1-81-00-2-00</t>
  </si>
  <si>
    <t xml:space="preserve">            Glanz 1-18-00-0-00</t>
  </si>
  <si>
    <t xml:space="preserve">          Glanz 5-28-00-0-00</t>
  </si>
  <si>
    <t xml:space="preserve">              </t>
  </si>
  <si>
    <t xml:space="preserve">    Glanz 4-48-00-0-00 </t>
  </si>
  <si>
    <t xml:space="preserve">                       Glanz 1-48-01-0-00</t>
  </si>
  <si>
    <t xml:space="preserve">               Glanz 1-28-02-0-00</t>
  </si>
  <si>
    <t xml:space="preserve">           Glanz 1-48-01-2-12</t>
  </si>
  <si>
    <t xml:space="preserve">     Glanz 5-38-00-0-00</t>
  </si>
  <si>
    <t xml:space="preserve">                        Glanz 3-28-01-0-00</t>
  </si>
  <si>
    <t>*Стоимость указана при поставке по РЖД, самовывоз со склада в Перми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</si>
</sst>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 &quot;₽&quot;"/>
    <numFmt numFmtId="165" formatCode="0.0"/>
    <numFmt numFmtId="166" formatCode="_-* #,##0.00_-;\-* #,##0.00_-;_-* &quot;-&quot;??_-;_-@_-"/>
  </numFmts>
  <fonts count="61">
    <font>
      <sz val="10"/>
      <name val="Arial Cyr"/>
      <family val="2"/>
      <charset val="204"/>
    </font>
    <font>
      <sz val="8"/>
      <name val="Arial Cyr"/>
      <family val="2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sz val="12"/>
      <name val="Times New Roman"/>
      <family val="1"/>
      <charset val="204"/>
    </font>
    <font>
      <sz val="10"/>
      <name val="Bradley Hand ITC"/>
      <family val="4"/>
    </font>
    <font>
      <b/>
      <sz val="11"/>
      <name val="Arial Cyr"/>
      <charset val="204"/>
    </font>
    <font>
      <b/>
      <sz val="11"/>
      <color indexed="8"/>
      <name val="Arial Cyr"/>
      <charset val="204"/>
    </font>
    <font>
      <b/>
      <i/>
      <sz val="11"/>
      <name val="Arial Cyr"/>
      <charset val="204"/>
    </font>
    <font>
      <b/>
      <sz val="11"/>
      <color indexed="10"/>
      <name val="Arial Cyr"/>
      <charset val="204"/>
    </font>
    <font>
      <b/>
      <sz val="12"/>
      <name val="Times New Roman"/>
      <family val="1"/>
      <charset val="204"/>
    </font>
    <font>
      <sz val="9"/>
      <name val="Arial Cyr"/>
      <charset val="204"/>
    </font>
    <font>
      <sz val="12"/>
      <name val="Bradley Hand ITC"/>
      <family val="4"/>
    </font>
    <font>
      <b/>
      <sz val="8"/>
      <color indexed="10"/>
      <name val="Arial Cyr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charset val="204"/>
    </font>
    <font>
      <i/>
      <sz val="10"/>
      <name val="Arial Cyr"/>
      <charset val="204"/>
    </font>
    <font>
      <b/>
      <sz val="12"/>
      <color indexed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 Cyr"/>
      <family val="2"/>
      <charset val="204"/>
    </font>
    <font>
      <sz val="9"/>
      <name val="Open Sans"/>
      <charset val="204"/>
    </font>
    <font>
      <sz val="14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Arial Cyr"/>
      <charset val="204"/>
    </font>
    <font>
      <sz val="12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2"/>
      <color theme="3"/>
      <name val="Times New Roman"/>
      <family val="1"/>
      <charset val="204"/>
    </font>
    <font>
      <sz val="12"/>
      <color theme="3"/>
      <name val="Times New Roman"/>
      <family val="1"/>
      <charset val="204"/>
    </font>
    <font>
      <b/>
      <sz val="14"/>
      <color theme="3"/>
      <name val="Times New Roman"/>
      <family val="1"/>
      <charset val="204"/>
    </font>
    <font>
      <b/>
      <sz val="18"/>
      <color theme="3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theme="5" tint="-0.2499465926084170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3F3F3"/>
      <name val="Open Sans"/>
    </font>
    <font>
      <b/>
      <sz val="12"/>
      <color theme="3"/>
      <name val="Calibri"/>
      <family val="2"/>
      <charset val="204"/>
      <scheme val="minor"/>
    </font>
    <font>
      <b/>
      <sz val="10"/>
      <color theme="3"/>
      <name val="Cambria"/>
      <family val="1"/>
      <charset val="204"/>
    </font>
    <font>
      <b/>
      <sz val="14"/>
      <color theme="3"/>
      <name val="Cambria"/>
      <family val="1"/>
      <charset val="204"/>
    </font>
    <font>
      <b/>
      <i/>
      <sz val="11"/>
      <color theme="3"/>
      <name val="Calibri"/>
      <family val="2"/>
      <charset val="204"/>
      <scheme val="minor"/>
    </font>
    <font>
      <b/>
      <i/>
      <sz val="10"/>
      <color theme="3" tint="-0.249977111117893"/>
      <name val="Arial Cyr"/>
      <charset val="204"/>
    </font>
    <font>
      <b/>
      <sz val="14"/>
      <color rgb="FFF77947"/>
      <name val="Times New Roman"/>
      <family val="1"/>
      <charset val="204"/>
    </font>
    <font>
      <b/>
      <sz val="12"/>
      <color theme="3"/>
      <name val="Calibri"/>
      <family val="2"/>
      <charset val="204"/>
    </font>
    <font>
      <b/>
      <i/>
      <sz val="12"/>
      <color theme="3"/>
      <name val="Times New Roman"/>
      <family val="1"/>
      <charset val="204"/>
    </font>
    <font>
      <i/>
      <sz val="12"/>
      <color theme="3"/>
      <name val="Times New Roman"/>
      <family val="1"/>
      <charset val="204"/>
    </font>
    <font>
      <i/>
      <sz val="12"/>
      <name val="Calibri"/>
      <family val="2"/>
      <charset val="204"/>
      <scheme val="minor"/>
    </font>
    <font>
      <b/>
      <sz val="14"/>
      <color theme="9" tint="-0.24994659260841701"/>
      <name val="Times New Roman"/>
      <family val="1"/>
      <charset val="204"/>
    </font>
    <font>
      <b/>
      <i/>
      <sz val="12"/>
      <color theme="9" tint="-0.499984740745262"/>
      <name val="Times New Roman"/>
      <family val="1"/>
      <charset val="204"/>
    </font>
    <font>
      <b/>
      <sz val="16"/>
      <color theme="5" tint="-0.249977111117893"/>
      <name val="Times New Roman"/>
      <family val="1"/>
      <charset val="204"/>
    </font>
    <font>
      <b/>
      <i/>
      <sz val="12"/>
      <color theme="1"/>
      <name val="Arial Cyr"/>
      <charset val="204"/>
    </font>
    <font>
      <sz val="12"/>
      <name val="Calibri"/>
      <family val="2"/>
      <charset val="204"/>
      <scheme val="minor"/>
    </font>
    <font>
      <b/>
      <sz val="16"/>
      <color theme="3"/>
      <name val="Times New Roman"/>
      <family val="1"/>
      <charset val="204"/>
    </font>
    <font>
      <b/>
      <sz val="16"/>
      <color theme="3" tint="-0.249977111117893"/>
      <name val="Times New Roman"/>
      <family val="1"/>
      <charset val="204"/>
    </font>
    <font>
      <b/>
      <sz val="16"/>
      <color theme="9" tint="-0.249977111117893"/>
      <name val="Times New Roman"/>
      <family val="1"/>
      <charset val="204"/>
    </font>
    <font>
      <b/>
      <i/>
      <sz val="14"/>
      <color theme="3" tint="-0.249977111117893"/>
      <name val="Arial Cyr"/>
      <charset val="204"/>
    </font>
    <font>
      <b/>
      <i/>
      <sz val="12"/>
      <color theme="3" tint="-0.249977111117893"/>
      <name val="Arial Cyr"/>
      <charset val="204"/>
    </font>
    <font>
      <b/>
      <sz val="14"/>
      <color theme="5" tint="-0.24994659260841701"/>
      <name val="Times New Roman"/>
      <family val="1"/>
      <charset val="204"/>
    </font>
    <font>
      <b/>
      <sz val="14"/>
      <color theme="9"/>
      <name val="Times New Roman"/>
      <family val="1"/>
      <charset val="204"/>
    </font>
    <font>
      <b/>
      <sz val="14"/>
      <color rgb="FFFF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166" fontId="27" fillId="0" borderId="0" applyFont="0" applyFill="0" applyBorder="0" applyAlignment="0" applyProtection="0"/>
  </cellStyleXfs>
  <cellXfs count="238">
    <xf numFmtId="0" fontId="0" fillId="0" borderId="0" xfId="0"/>
    <xf numFmtId="0" fontId="0" fillId="0" borderId="0" xfId="0" applyAlignment="1"/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3" fillId="0" borderId="0" xfId="0" applyFont="1"/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Border="1"/>
    <xf numFmtId="0" fontId="3" fillId="0" borderId="1" xfId="0" applyFont="1" applyBorder="1" applyAlignment="1">
      <alignment horizontal="left" vertical="center" wrapText="1"/>
    </xf>
    <xf numFmtId="0" fontId="1" fillId="0" borderId="0" xfId="0" applyFont="1"/>
    <xf numFmtId="0" fontId="1" fillId="0" borderId="0" xfId="0" applyFont="1" applyFill="1" applyBorder="1"/>
    <xf numFmtId="0" fontId="3" fillId="0" borderId="0" xfId="0" applyFont="1" applyFill="1" applyBorder="1" applyAlignment="1">
      <alignment horizontal="left" vertical="top" wrapText="1"/>
    </xf>
    <xf numFmtId="0" fontId="6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2" fontId="29" fillId="2" borderId="3" xfId="0" applyNumberFormat="1" applyFont="1" applyFill="1" applyBorder="1" applyAlignment="1">
      <alignment horizontal="center" vertical="center" wrapText="1"/>
    </xf>
    <xf numFmtId="165" fontId="30" fillId="2" borderId="4" xfId="0" applyNumberFormat="1" applyFont="1" applyFill="1" applyBorder="1" applyAlignment="1">
      <alignment horizontal="center" vertical="center"/>
    </xf>
    <xf numFmtId="165" fontId="30" fillId="2" borderId="5" xfId="0" applyNumberFormat="1" applyFont="1" applyFill="1" applyBorder="1" applyAlignment="1">
      <alignment horizontal="center" vertical="center"/>
    </xf>
    <xf numFmtId="165" fontId="31" fillId="2" borderId="6" xfId="0" applyNumberFormat="1" applyFont="1" applyFill="1" applyBorder="1" applyAlignment="1">
      <alignment horizontal="center" vertical="center"/>
    </xf>
    <xf numFmtId="165" fontId="29" fillId="2" borderId="3" xfId="0" applyNumberFormat="1" applyFont="1" applyFill="1" applyBorder="1" applyAlignment="1">
      <alignment horizontal="center" vertical="center"/>
    </xf>
    <xf numFmtId="165" fontId="29" fillId="2" borderId="4" xfId="0" applyNumberFormat="1" applyFont="1" applyFill="1" applyBorder="1" applyAlignment="1">
      <alignment horizontal="center" vertical="center"/>
    </xf>
    <xf numFmtId="165" fontId="29" fillId="2" borderId="5" xfId="0" applyNumberFormat="1" applyFont="1" applyFill="1" applyBorder="1" applyAlignment="1">
      <alignment horizontal="center" vertical="center"/>
    </xf>
    <xf numFmtId="0" fontId="29" fillId="2" borderId="3" xfId="0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2" fontId="29" fillId="2" borderId="7" xfId="0" applyNumberFormat="1" applyFont="1" applyFill="1" applyBorder="1" applyAlignment="1">
      <alignment horizontal="center" vertical="center" wrapText="1"/>
    </xf>
    <xf numFmtId="165" fontId="30" fillId="2" borderId="1" xfId="0" applyNumberFormat="1" applyFont="1" applyFill="1" applyBorder="1" applyAlignment="1">
      <alignment horizontal="center" vertical="center"/>
    </xf>
    <xf numFmtId="165" fontId="30" fillId="2" borderId="8" xfId="0" applyNumberFormat="1" applyFont="1" applyFill="1" applyBorder="1" applyAlignment="1">
      <alignment horizontal="center" vertical="center"/>
    </xf>
    <xf numFmtId="165" fontId="31" fillId="2" borderId="9" xfId="0" applyNumberFormat="1" applyFont="1" applyFill="1" applyBorder="1" applyAlignment="1">
      <alignment horizontal="center" vertical="center"/>
    </xf>
    <xf numFmtId="165" fontId="29" fillId="2" borderId="7" xfId="0" applyNumberFormat="1" applyFont="1" applyFill="1" applyBorder="1" applyAlignment="1">
      <alignment horizontal="center" vertical="center"/>
    </xf>
    <xf numFmtId="165" fontId="29" fillId="2" borderId="1" xfId="0" applyNumberFormat="1" applyFont="1" applyFill="1" applyBorder="1" applyAlignment="1">
      <alignment horizontal="center" vertical="center"/>
    </xf>
    <xf numFmtId="165" fontId="29" fillId="2" borderId="8" xfId="0" applyNumberFormat="1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31" fillId="2" borderId="9" xfId="0" applyFont="1" applyFill="1" applyBorder="1" applyAlignment="1">
      <alignment horizontal="center" vertical="center"/>
    </xf>
    <xf numFmtId="2" fontId="29" fillId="2" borderId="10" xfId="0" applyNumberFormat="1" applyFont="1" applyFill="1" applyBorder="1" applyAlignment="1">
      <alignment horizontal="center" vertical="center" wrapText="1"/>
    </xf>
    <xf numFmtId="165" fontId="30" fillId="2" borderId="11" xfId="0" applyNumberFormat="1" applyFont="1" applyFill="1" applyBorder="1" applyAlignment="1">
      <alignment horizontal="center" vertical="center"/>
    </xf>
    <xf numFmtId="165" fontId="30" fillId="2" borderId="12" xfId="0" applyNumberFormat="1" applyFont="1" applyFill="1" applyBorder="1" applyAlignment="1">
      <alignment horizontal="center" vertical="center"/>
    </xf>
    <xf numFmtId="165" fontId="30" fillId="2" borderId="13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0" fontId="29" fillId="0" borderId="0" xfId="0" applyFont="1"/>
    <xf numFmtId="14" fontId="29" fillId="0" borderId="0" xfId="0" applyNumberFormat="1" applyFont="1"/>
    <xf numFmtId="0" fontId="14" fillId="3" borderId="1" xfId="0" applyFont="1" applyFill="1" applyBorder="1" applyAlignment="1">
      <alignment horizontal="center" vertical="center" wrapText="1"/>
    </xf>
    <xf numFmtId="0" fontId="32" fillId="0" borderId="0" xfId="0" applyFont="1"/>
    <xf numFmtId="165" fontId="29" fillId="2" borderId="1" xfId="0" applyNumberFormat="1" applyFont="1" applyFill="1" applyBorder="1" applyAlignment="1">
      <alignment horizontal="center" vertical="center" wrapText="1"/>
    </xf>
    <xf numFmtId="2" fontId="29" fillId="2" borderId="1" xfId="0" applyNumberFormat="1" applyFont="1" applyFill="1" applyBorder="1" applyAlignment="1">
      <alignment horizontal="center" vertical="center" wrapText="1"/>
    </xf>
    <xf numFmtId="49" fontId="29" fillId="2" borderId="1" xfId="0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textRotation="90" wrapText="1"/>
    </xf>
    <xf numFmtId="0" fontId="18" fillId="0" borderId="0" xfId="0" applyFont="1" applyAlignment="1"/>
    <xf numFmtId="0" fontId="0" fillId="0" borderId="0" xfId="0" applyAlignment="1">
      <alignment horizontal="left"/>
    </xf>
    <xf numFmtId="2" fontId="29" fillId="2" borderId="15" xfId="0" applyNumberFormat="1" applyFont="1" applyFill="1" applyBorder="1" applyAlignment="1">
      <alignment horizontal="center" vertical="center" wrapText="1"/>
    </xf>
    <xf numFmtId="2" fontId="29" fillId="2" borderId="16" xfId="0" applyNumberFormat="1" applyFont="1" applyFill="1" applyBorder="1" applyAlignment="1">
      <alignment horizontal="center" vertical="center" wrapText="1"/>
    </xf>
    <xf numFmtId="165" fontId="31" fillId="2" borderId="1" xfId="0" applyNumberFormat="1" applyFont="1" applyFill="1" applyBorder="1" applyAlignment="1">
      <alignment horizontal="center" vertical="center"/>
    </xf>
    <xf numFmtId="0" fontId="33" fillId="4" borderId="1" xfId="0" applyFont="1" applyFill="1" applyBorder="1" applyAlignment="1">
      <alignment horizontal="center" vertical="center" wrapText="1"/>
    </xf>
    <xf numFmtId="3" fontId="33" fillId="4" borderId="1" xfId="0" applyNumberFormat="1" applyFont="1" applyFill="1" applyBorder="1" applyAlignment="1">
      <alignment horizontal="center" vertical="center" wrapText="1"/>
    </xf>
    <xf numFmtId="0" fontId="34" fillId="5" borderId="1" xfId="0" applyFont="1" applyFill="1" applyBorder="1" applyAlignment="1">
      <alignment horizontal="center" vertical="center" wrapText="1"/>
    </xf>
    <xf numFmtId="0" fontId="35" fillId="0" borderId="0" xfId="0" applyFont="1"/>
    <xf numFmtId="0" fontId="34" fillId="0" borderId="1" xfId="3" applyFont="1" applyFill="1" applyBorder="1" applyAlignment="1" applyProtection="1">
      <alignment horizontal="center" vertical="center"/>
    </xf>
    <xf numFmtId="0" fontId="36" fillId="0" borderId="1" xfId="4" applyFont="1" applyBorder="1" applyAlignment="1" applyProtection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2" fontId="29" fillId="2" borderId="1" xfId="0" applyNumberFormat="1" applyFont="1" applyFill="1" applyBorder="1" applyAlignment="1">
      <alignment horizontal="center" vertical="center" wrapText="1"/>
    </xf>
    <xf numFmtId="2" fontId="34" fillId="0" borderId="1" xfId="3" applyNumberFormat="1" applyFont="1" applyFill="1" applyBorder="1" applyAlignment="1" applyProtection="1">
      <alignment horizontal="center" vertical="center" wrapText="1"/>
    </xf>
    <xf numFmtId="0" fontId="34" fillId="0" borderId="16" xfId="3" applyFont="1" applyFill="1" applyBorder="1" applyAlignment="1" applyProtection="1">
      <alignment horizontal="center" vertical="center" wrapText="1"/>
    </xf>
    <xf numFmtId="2" fontId="36" fillId="0" borderId="1" xfId="6" applyNumberFormat="1" applyFont="1" applyBorder="1" applyAlignment="1" applyProtection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7" fontId="0" fillId="0" borderId="0" xfId="0" applyNumberFormat="1"/>
    <xf numFmtId="0" fontId="21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17" xfId="0" applyNumberFormat="1" applyBorder="1" applyAlignment="1">
      <alignment vertical="top" wrapText="1"/>
    </xf>
    <xf numFmtId="0" fontId="0" fillId="0" borderId="18" xfId="0" applyNumberFormat="1" applyBorder="1" applyAlignment="1">
      <alignment vertical="top" wrapText="1"/>
    </xf>
    <xf numFmtId="0" fontId="21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18" xfId="0" applyNumberFormat="1" applyBorder="1" applyAlignment="1">
      <alignment horizontal="center" vertical="top" wrapText="1"/>
    </xf>
    <xf numFmtId="0" fontId="0" fillId="0" borderId="19" xfId="0" applyNumberFormat="1" applyBorder="1" applyAlignment="1">
      <alignment horizontal="center" vertical="top" wrapText="1"/>
    </xf>
    <xf numFmtId="49" fontId="0" fillId="0" borderId="0" xfId="0" applyNumberFormat="1" applyAlignment="1">
      <alignment horizontal="center"/>
    </xf>
    <xf numFmtId="2" fontId="0" fillId="0" borderId="0" xfId="0" applyNumberFormat="1"/>
    <xf numFmtId="0" fontId="37" fillId="0" borderId="0" xfId="0" applyFont="1"/>
    <xf numFmtId="49" fontId="22" fillId="0" borderId="0" xfId="0" applyNumberFormat="1" applyFont="1" applyAlignment="1">
      <alignment horizontal="center"/>
    </xf>
    <xf numFmtId="0" fontId="0" fillId="6" borderId="1" xfId="0" applyFill="1" applyBorder="1" applyAlignment="1">
      <alignment horizontal="center" vertical="center"/>
    </xf>
    <xf numFmtId="2" fontId="38" fillId="2" borderId="1" xfId="0" applyNumberFormat="1" applyFont="1" applyFill="1" applyBorder="1" applyAlignment="1">
      <alignment horizontal="center" vertical="center" wrapText="1"/>
    </xf>
    <xf numFmtId="165" fontId="38" fillId="2" borderId="1" xfId="0" applyNumberFormat="1" applyFont="1" applyFill="1" applyBorder="1" applyAlignment="1">
      <alignment horizontal="center" vertical="center" wrapText="1"/>
    </xf>
    <xf numFmtId="0" fontId="38" fillId="6" borderId="1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39" fillId="0" borderId="0" xfId="0" applyFont="1"/>
    <xf numFmtId="0" fontId="40" fillId="0" borderId="0" xfId="0" applyFont="1" applyAlignment="1">
      <alignment horizontal="center"/>
    </xf>
    <xf numFmtId="0" fontId="41" fillId="0" borderId="0" xfId="0" applyFont="1" applyFill="1" applyBorder="1" applyAlignment="1"/>
    <xf numFmtId="2" fontId="29" fillId="2" borderId="16" xfId="0" applyNumberFormat="1" applyFont="1" applyFill="1" applyBorder="1" applyAlignment="1">
      <alignment horizontal="center" vertical="center" wrapText="1"/>
    </xf>
    <xf numFmtId="14" fontId="42" fillId="0" borderId="0" xfId="0" applyNumberFormat="1" applyFont="1" applyBorder="1" applyAlignment="1">
      <alignment horizontal="left" wrapText="1"/>
    </xf>
    <xf numFmtId="14" fontId="29" fillId="0" borderId="0" xfId="0" applyNumberFormat="1" applyFont="1" applyAlignment="1">
      <alignment horizontal="left"/>
    </xf>
    <xf numFmtId="0" fontId="0" fillId="0" borderId="1" xfId="0" applyBorder="1"/>
    <xf numFmtId="0" fontId="31" fillId="0" borderId="0" xfId="0" applyFont="1" applyAlignment="1">
      <alignment horizontal="center"/>
    </xf>
    <xf numFmtId="2" fontId="29" fillId="2" borderId="1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29" fillId="0" borderId="0" xfId="0" applyFont="1" applyAlignment="1"/>
    <xf numFmtId="0" fontId="32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0" fontId="10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36" fillId="4" borderId="1" xfId="0" applyFont="1" applyFill="1" applyBorder="1" applyAlignment="1">
      <alignment horizontal="center" vertical="center" wrapText="1"/>
    </xf>
    <xf numFmtId="0" fontId="36" fillId="2" borderId="16" xfId="0" applyFont="1" applyFill="1" applyBorder="1" applyAlignment="1">
      <alignment horizontal="center" vertical="center" wrapText="1"/>
    </xf>
    <xf numFmtId="0" fontId="36" fillId="4" borderId="16" xfId="0" applyFont="1" applyFill="1" applyBorder="1" applyAlignment="1">
      <alignment horizontal="center" vertical="center" wrapText="1"/>
    </xf>
    <xf numFmtId="0" fontId="43" fillId="0" borderId="0" xfId="0" applyFont="1"/>
    <xf numFmtId="0" fontId="44" fillId="0" borderId="1" xfId="0" applyFont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39" fillId="0" borderId="0" xfId="0" applyFont="1" applyAlignment="1"/>
    <xf numFmtId="0" fontId="38" fillId="7" borderId="1" xfId="0" applyFont="1" applyFill="1" applyBorder="1" applyAlignment="1">
      <alignment horizontal="center" vertical="center"/>
    </xf>
    <xf numFmtId="0" fontId="38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/>
    </xf>
    <xf numFmtId="0" fontId="45" fillId="0" borderId="0" xfId="0" applyFont="1"/>
    <xf numFmtId="14" fontId="42" fillId="0" borderId="0" xfId="0" applyNumberFormat="1" applyFont="1" applyBorder="1" applyAlignment="1">
      <alignment horizontal="center" wrapText="1"/>
    </xf>
    <xf numFmtId="2" fontId="46" fillId="2" borderId="0" xfId="0" applyNumberFormat="1" applyFont="1" applyFill="1" applyBorder="1" applyAlignment="1">
      <alignment horizontal="left" vertical="center"/>
    </xf>
    <xf numFmtId="0" fontId="47" fillId="0" borderId="0" xfId="0" applyFont="1"/>
    <xf numFmtId="0" fontId="16" fillId="0" borderId="0" xfId="0" applyFont="1" applyAlignment="1">
      <alignment horizontal="center"/>
    </xf>
    <xf numFmtId="49" fontId="0" fillId="0" borderId="0" xfId="0" applyNumberFormat="1"/>
    <xf numFmtId="0" fontId="26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0" fontId="48" fillId="0" borderId="0" xfId="0" applyFont="1"/>
    <xf numFmtId="0" fontId="49" fillId="0" borderId="0" xfId="0" applyFont="1"/>
    <xf numFmtId="0" fontId="46" fillId="0" borderId="0" xfId="0" applyFont="1"/>
    <xf numFmtId="0" fontId="50" fillId="0" borderId="0" xfId="0" applyFont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51" fillId="0" borderId="25" xfId="0" applyFont="1" applyBorder="1" applyAlignment="1">
      <alignment horizontal="center" wrapText="1"/>
    </xf>
    <xf numFmtId="0" fontId="5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64" fontId="2" fillId="0" borderId="21" xfId="0" applyNumberFormat="1" applyFont="1" applyBorder="1" applyAlignment="1">
      <alignment horizontal="center" vertical="center"/>
    </xf>
    <xf numFmtId="164" fontId="2" fillId="0" borderId="22" xfId="0" applyNumberFormat="1" applyFont="1" applyBorder="1" applyAlignment="1">
      <alignment horizontal="center" vertical="center"/>
    </xf>
    <xf numFmtId="164" fontId="2" fillId="0" borderId="23" xfId="0" applyNumberFormat="1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 wrapText="1"/>
    </xf>
    <xf numFmtId="0" fontId="6" fillId="0" borderId="2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2" fontId="46" fillId="2" borderId="0" xfId="0" applyNumberFormat="1" applyFont="1" applyFill="1" applyBorder="1" applyAlignment="1">
      <alignment horizontal="left" vertical="center"/>
    </xf>
    <xf numFmtId="0" fontId="14" fillId="3" borderId="16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53" fillId="5" borderId="26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27" xfId="0" applyBorder="1" applyAlignment="1"/>
    <xf numFmtId="2" fontId="54" fillId="5" borderId="26" xfId="0" applyNumberFormat="1" applyFont="1" applyFill="1" applyBorder="1" applyAlignment="1">
      <alignment horizontal="center" vertical="center"/>
    </xf>
    <xf numFmtId="164" fontId="17" fillId="0" borderId="8" xfId="0" applyNumberFormat="1" applyFont="1" applyBorder="1" applyAlignment="1">
      <alignment horizontal="center" vertical="center"/>
    </xf>
    <xf numFmtId="164" fontId="17" fillId="0" borderId="16" xfId="0" applyNumberFormat="1" applyFont="1" applyBorder="1" applyAlignment="1">
      <alignment horizontal="center" vertical="center"/>
    </xf>
    <xf numFmtId="0" fontId="5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14" fontId="57" fillId="8" borderId="29" xfId="0" applyNumberFormat="1" applyFont="1" applyFill="1" applyBorder="1" applyAlignment="1">
      <alignment horizontal="center" vertical="center" wrapText="1"/>
    </xf>
    <xf numFmtId="14" fontId="57" fillId="8" borderId="30" xfId="0" applyNumberFormat="1" applyFont="1" applyFill="1" applyBorder="1" applyAlignment="1">
      <alignment horizontal="center" vertical="center" wrapText="1"/>
    </xf>
    <xf numFmtId="14" fontId="57" fillId="8" borderId="31" xfId="0" applyNumberFormat="1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0" fillId="3" borderId="28" xfId="0" applyFill="1" applyBorder="1" applyAlignment="1">
      <alignment horizontal="center" vertical="center" textRotation="90" wrapText="1"/>
    </xf>
    <xf numFmtId="0" fontId="0" fillId="3" borderId="24" xfId="0" applyFill="1" applyBorder="1" applyAlignment="1">
      <alignment horizontal="center" vertical="center" textRotation="90" wrapText="1"/>
    </xf>
    <xf numFmtId="0" fontId="0" fillId="2" borderId="2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164" fontId="17" fillId="0" borderId="21" xfId="0" applyNumberFormat="1" applyFont="1" applyBorder="1" applyAlignment="1">
      <alignment horizontal="center" vertical="center"/>
    </xf>
    <xf numFmtId="164" fontId="17" fillId="0" borderId="22" xfId="0" applyNumberFormat="1" applyFont="1" applyBorder="1" applyAlignment="1">
      <alignment horizontal="center" vertical="center"/>
    </xf>
    <xf numFmtId="164" fontId="17" fillId="0" borderId="23" xfId="0" applyNumberFormat="1" applyFont="1" applyBorder="1" applyAlignment="1">
      <alignment horizontal="center" vertical="center"/>
    </xf>
    <xf numFmtId="164" fontId="17" fillId="0" borderId="24" xfId="0" applyNumberFormat="1" applyFont="1" applyBorder="1" applyAlignment="1">
      <alignment horizontal="center" vertical="center"/>
    </xf>
    <xf numFmtId="0" fontId="0" fillId="3" borderId="2" xfId="0" applyFill="1" applyBorder="1" applyAlignment="1">
      <alignment horizontal="center" vertical="center" textRotation="90" wrapText="1"/>
    </xf>
    <xf numFmtId="0" fontId="0" fillId="3" borderId="20" xfId="0" applyFill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18" fillId="0" borderId="0" xfId="0" applyFont="1" applyFill="1" applyBorder="1" applyAlignment="1">
      <alignment horizontal="left" vertical="center" wrapText="1"/>
    </xf>
    <xf numFmtId="2" fontId="46" fillId="2" borderId="0" xfId="0" applyNumberFormat="1" applyFont="1" applyFill="1" applyBorder="1" applyAlignment="1">
      <alignment horizontal="left" vertical="center" wrapText="1"/>
    </xf>
    <xf numFmtId="2" fontId="29" fillId="2" borderId="8" xfId="0" applyNumberFormat="1" applyFont="1" applyFill="1" applyBorder="1" applyAlignment="1">
      <alignment horizontal="center" vertical="center" wrapText="1"/>
    </xf>
    <xf numFmtId="0" fontId="0" fillId="0" borderId="32" xfId="0" applyBorder="1" applyAlignment="1"/>
    <xf numFmtId="0" fontId="0" fillId="0" borderId="16" xfId="0" applyBorder="1" applyAlignment="1"/>
    <xf numFmtId="0" fontId="26" fillId="0" borderId="8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164" fontId="26" fillId="0" borderId="1" xfId="0" applyNumberFormat="1" applyFont="1" applyBorder="1" applyAlignment="1">
      <alignment horizontal="center" vertical="center"/>
    </xf>
    <xf numFmtId="0" fontId="25" fillId="9" borderId="8" xfId="0" applyFont="1" applyFill="1" applyBorder="1" applyAlignment="1">
      <alignment horizontal="center" vertical="center"/>
    </xf>
    <xf numFmtId="0" fontId="25" fillId="9" borderId="32" xfId="0" applyFont="1" applyFill="1" applyBorder="1" applyAlignment="1">
      <alignment horizontal="center" vertical="center"/>
    </xf>
    <xf numFmtId="0" fontId="25" fillId="9" borderId="16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0" fontId="26" fillId="0" borderId="16" xfId="0" applyFont="1" applyBorder="1" applyAlignment="1">
      <alignment horizontal="center" vertical="center" wrapText="1"/>
    </xf>
    <xf numFmtId="164" fontId="26" fillId="0" borderId="8" xfId="0" applyNumberFormat="1" applyFont="1" applyBorder="1" applyAlignment="1">
      <alignment horizontal="center" vertical="center"/>
    </xf>
    <xf numFmtId="164" fontId="26" fillId="0" borderId="16" xfId="0" applyNumberFormat="1" applyFont="1" applyBorder="1" applyAlignment="1">
      <alignment horizontal="center" vertical="center"/>
    </xf>
    <xf numFmtId="2" fontId="31" fillId="2" borderId="26" xfId="0" applyNumberFormat="1" applyFont="1" applyFill="1" applyBorder="1" applyAlignment="1">
      <alignment horizontal="center" vertical="center" wrapText="1"/>
    </xf>
    <xf numFmtId="2" fontId="31" fillId="2" borderId="0" xfId="0" applyNumberFormat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58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52" fillId="0" borderId="1" xfId="0" applyFont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2" fillId="0" borderId="33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2" fillId="0" borderId="33" xfId="0" applyFont="1" applyBorder="1" applyAlignment="1">
      <alignment vertical="center"/>
    </xf>
    <xf numFmtId="0" fontId="52" fillId="0" borderId="20" xfId="0" applyFont="1" applyBorder="1" applyAlignment="1">
      <alignment vertical="center"/>
    </xf>
    <xf numFmtId="0" fontId="52" fillId="0" borderId="2" xfId="0" applyFont="1" applyBorder="1" applyAlignment="1">
      <alignment horizontal="center" vertical="center" wrapText="1"/>
    </xf>
    <xf numFmtId="0" fontId="52" fillId="0" borderId="33" xfId="0" applyFont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0" fontId="10" fillId="0" borderId="8" xfId="0" applyFont="1" applyBorder="1" applyAlignment="1">
      <alignment horizontal="left"/>
    </xf>
    <xf numFmtId="0" fontId="36" fillId="2" borderId="1" xfId="0" applyFont="1" applyFill="1" applyBorder="1" applyAlignment="1">
      <alignment horizontal="center" wrapText="1"/>
    </xf>
    <xf numFmtId="0" fontId="0" fillId="0" borderId="1" xfId="0" applyBorder="1" applyAlignment="1"/>
    <xf numFmtId="0" fontId="36" fillId="2" borderId="1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34" fillId="5" borderId="16" xfId="0" applyFont="1" applyFill="1" applyBorder="1" applyAlignment="1">
      <alignment horizontal="center" vertical="center" wrapText="1"/>
    </xf>
    <xf numFmtId="0" fontId="34" fillId="5" borderId="1" xfId="0" applyFont="1" applyFill="1" applyBorder="1" applyAlignment="1">
      <alignment horizontal="center" vertical="center" wrapText="1"/>
    </xf>
    <xf numFmtId="0" fontId="34" fillId="10" borderId="2" xfId="0" applyFont="1" applyFill="1" applyBorder="1" applyAlignment="1">
      <alignment horizontal="center" vertical="center"/>
    </xf>
    <xf numFmtId="0" fontId="34" fillId="10" borderId="20" xfId="0" applyFont="1" applyFill="1" applyBorder="1" applyAlignment="1">
      <alignment horizontal="center" vertical="center"/>
    </xf>
    <xf numFmtId="0" fontId="34" fillId="0" borderId="2" xfId="3" applyFont="1" applyFill="1" applyBorder="1" applyAlignment="1" applyProtection="1">
      <alignment horizontal="center" vertical="center" wrapText="1"/>
    </xf>
    <xf numFmtId="0" fontId="34" fillId="0" borderId="20" xfId="3" applyFont="1" applyFill="1" applyBorder="1" applyAlignment="1" applyProtection="1">
      <alignment horizontal="center" vertical="center" wrapText="1"/>
    </xf>
    <xf numFmtId="0" fontId="36" fillId="0" borderId="2" xfId="3" applyFont="1" applyBorder="1" applyAlignment="1" applyProtection="1">
      <alignment horizontal="center" vertical="center" wrapText="1"/>
    </xf>
    <xf numFmtId="0" fontId="36" fillId="0" borderId="20" xfId="3" applyFont="1" applyBorder="1" applyAlignment="1" applyProtection="1">
      <alignment horizontal="center" vertical="center" wrapText="1"/>
    </xf>
    <xf numFmtId="0" fontId="36" fillId="0" borderId="1" xfId="2" applyFont="1" applyBorder="1" applyAlignment="1" applyProtection="1">
      <alignment horizontal="center" vertical="center"/>
    </xf>
    <xf numFmtId="0" fontId="36" fillId="0" borderId="2" xfId="2" applyFont="1" applyBorder="1" applyAlignment="1" applyProtection="1">
      <alignment horizontal="center" vertical="center"/>
    </xf>
    <xf numFmtId="0" fontId="36" fillId="0" borderId="20" xfId="2" applyFont="1" applyBorder="1" applyAlignment="1" applyProtection="1">
      <alignment horizontal="center" vertical="center"/>
    </xf>
    <xf numFmtId="0" fontId="34" fillId="0" borderId="33" xfId="3" applyFont="1" applyFill="1" applyBorder="1" applyAlignment="1" applyProtection="1">
      <alignment horizontal="center" vertical="center" wrapText="1"/>
    </xf>
    <xf numFmtId="0" fontId="36" fillId="0" borderId="33" xfId="2" applyFont="1" applyBorder="1" applyAlignment="1" applyProtection="1">
      <alignment horizontal="center" vertical="center"/>
    </xf>
    <xf numFmtId="0" fontId="36" fillId="0" borderId="1" xfId="3" applyFont="1" applyBorder="1" applyAlignment="1" applyProtection="1">
      <alignment horizontal="center" vertical="center" wrapText="1"/>
    </xf>
    <xf numFmtId="0" fontId="0" fillId="0" borderId="2" xfId="0" applyBorder="1" applyAlignment="1"/>
    <xf numFmtId="0" fontId="0" fillId="0" borderId="20" xfId="0" applyBorder="1" applyAlignment="1"/>
  </cellXfs>
  <cellStyles count="7">
    <cellStyle name="Обычный" xfId="0" builtinId="0"/>
    <cellStyle name="Обычный 2" xfId="1"/>
    <cellStyle name="Обычный 2 2" xfId="2"/>
    <cellStyle name="Обычный 2 4" xfId="3"/>
    <cellStyle name="Обычный 2 6" xfId="4"/>
    <cellStyle name="Обычный 3" xfId="5"/>
    <cellStyle name="Финансовый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22.jpeg"/><Relationship Id="rId18" Type="http://schemas.openxmlformats.org/officeDocument/2006/relationships/image" Target="../media/image27.jpeg"/><Relationship Id="rId3" Type="http://schemas.openxmlformats.org/officeDocument/2006/relationships/image" Target="../media/image12.png"/><Relationship Id="rId7" Type="http://schemas.openxmlformats.org/officeDocument/2006/relationships/image" Target="../media/image16.jpe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" Type="http://schemas.openxmlformats.org/officeDocument/2006/relationships/image" Target="../media/image11.jpeg"/><Relationship Id="rId16" Type="http://schemas.openxmlformats.org/officeDocument/2006/relationships/image" Target="../media/image25.jpeg"/><Relationship Id="rId20" Type="http://schemas.openxmlformats.org/officeDocument/2006/relationships/image" Target="../media/image29.jpeg"/><Relationship Id="rId1" Type="http://schemas.openxmlformats.org/officeDocument/2006/relationships/image" Target="../media/image10.png"/><Relationship Id="rId6" Type="http://schemas.openxmlformats.org/officeDocument/2006/relationships/image" Target="../media/image15.jpeg"/><Relationship Id="rId11" Type="http://schemas.openxmlformats.org/officeDocument/2006/relationships/image" Target="../media/image20.jpeg"/><Relationship Id="rId5" Type="http://schemas.openxmlformats.org/officeDocument/2006/relationships/image" Target="../media/image14.jpeg"/><Relationship Id="rId15" Type="http://schemas.openxmlformats.org/officeDocument/2006/relationships/image" Target="../media/image24.jpeg"/><Relationship Id="rId10" Type="http://schemas.openxmlformats.org/officeDocument/2006/relationships/image" Target="../media/image19.jpeg"/><Relationship Id="rId19" Type="http://schemas.openxmlformats.org/officeDocument/2006/relationships/image" Target="../media/image28.png"/><Relationship Id="rId4" Type="http://schemas.openxmlformats.org/officeDocument/2006/relationships/image" Target="../media/image13.jpeg"/><Relationship Id="rId9" Type="http://schemas.openxmlformats.org/officeDocument/2006/relationships/image" Target="../media/image18.jpeg"/><Relationship Id="rId14" Type="http://schemas.openxmlformats.org/officeDocument/2006/relationships/image" Target="../media/image2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40.jpeg"/><Relationship Id="rId18" Type="http://schemas.openxmlformats.org/officeDocument/2006/relationships/image" Target="../media/image4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12" Type="http://schemas.openxmlformats.org/officeDocument/2006/relationships/image" Target="../media/image39.jpeg"/><Relationship Id="rId17" Type="http://schemas.openxmlformats.org/officeDocument/2006/relationships/image" Target="../media/image44.png"/><Relationship Id="rId2" Type="http://schemas.openxmlformats.org/officeDocument/2006/relationships/image" Target="../media/image12.png"/><Relationship Id="rId16" Type="http://schemas.openxmlformats.org/officeDocument/2006/relationships/image" Target="../media/image43.png"/><Relationship Id="rId20" Type="http://schemas.openxmlformats.org/officeDocument/2006/relationships/image" Target="../media/image47.jpeg"/><Relationship Id="rId1" Type="http://schemas.openxmlformats.org/officeDocument/2006/relationships/image" Target="../media/image10.png"/><Relationship Id="rId6" Type="http://schemas.openxmlformats.org/officeDocument/2006/relationships/image" Target="../media/image33.jpeg"/><Relationship Id="rId11" Type="http://schemas.openxmlformats.org/officeDocument/2006/relationships/image" Target="../media/image38.jpeg"/><Relationship Id="rId5" Type="http://schemas.openxmlformats.org/officeDocument/2006/relationships/image" Target="../media/image32.png"/><Relationship Id="rId15" Type="http://schemas.openxmlformats.org/officeDocument/2006/relationships/image" Target="../media/image42.png"/><Relationship Id="rId10" Type="http://schemas.openxmlformats.org/officeDocument/2006/relationships/image" Target="../media/image37.jpeg"/><Relationship Id="rId19" Type="http://schemas.openxmlformats.org/officeDocument/2006/relationships/image" Target="../media/image46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Relationship Id="rId14" Type="http://schemas.openxmlformats.org/officeDocument/2006/relationships/image" Target="../media/image4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13" Type="http://schemas.openxmlformats.org/officeDocument/2006/relationships/image" Target="../media/image60.jpeg"/><Relationship Id="rId18" Type="http://schemas.openxmlformats.org/officeDocument/2006/relationships/image" Target="../media/image65.jpeg"/><Relationship Id="rId26" Type="http://schemas.openxmlformats.org/officeDocument/2006/relationships/image" Target="../media/image10.png"/><Relationship Id="rId3" Type="http://schemas.openxmlformats.org/officeDocument/2006/relationships/image" Target="../media/image50.jpeg"/><Relationship Id="rId21" Type="http://schemas.openxmlformats.org/officeDocument/2006/relationships/image" Target="../media/image68.jpeg"/><Relationship Id="rId7" Type="http://schemas.openxmlformats.org/officeDocument/2006/relationships/image" Target="../media/image54.jpeg"/><Relationship Id="rId12" Type="http://schemas.openxmlformats.org/officeDocument/2006/relationships/image" Target="../media/image59.jpeg"/><Relationship Id="rId17" Type="http://schemas.openxmlformats.org/officeDocument/2006/relationships/image" Target="../media/image64.jpeg"/><Relationship Id="rId25" Type="http://schemas.openxmlformats.org/officeDocument/2006/relationships/image" Target="../media/image72.jpeg"/><Relationship Id="rId2" Type="http://schemas.openxmlformats.org/officeDocument/2006/relationships/image" Target="../media/image49.jpeg"/><Relationship Id="rId16" Type="http://schemas.openxmlformats.org/officeDocument/2006/relationships/image" Target="../media/image63.jpeg"/><Relationship Id="rId20" Type="http://schemas.openxmlformats.org/officeDocument/2006/relationships/image" Target="../media/image67.jpeg"/><Relationship Id="rId1" Type="http://schemas.openxmlformats.org/officeDocument/2006/relationships/image" Target="../media/image48.jpeg"/><Relationship Id="rId6" Type="http://schemas.openxmlformats.org/officeDocument/2006/relationships/image" Target="../media/image53.jpeg"/><Relationship Id="rId11" Type="http://schemas.openxmlformats.org/officeDocument/2006/relationships/image" Target="../media/image58.jpeg"/><Relationship Id="rId24" Type="http://schemas.openxmlformats.org/officeDocument/2006/relationships/image" Target="../media/image71.jpeg"/><Relationship Id="rId5" Type="http://schemas.openxmlformats.org/officeDocument/2006/relationships/image" Target="../media/image52.jpeg"/><Relationship Id="rId15" Type="http://schemas.openxmlformats.org/officeDocument/2006/relationships/image" Target="../media/image62.jpeg"/><Relationship Id="rId23" Type="http://schemas.openxmlformats.org/officeDocument/2006/relationships/image" Target="../media/image70.jpeg"/><Relationship Id="rId10" Type="http://schemas.openxmlformats.org/officeDocument/2006/relationships/image" Target="../media/image57.jpeg"/><Relationship Id="rId19" Type="http://schemas.openxmlformats.org/officeDocument/2006/relationships/image" Target="../media/image66.jpeg"/><Relationship Id="rId4" Type="http://schemas.openxmlformats.org/officeDocument/2006/relationships/image" Target="../media/image51.jpeg"/><Relationship Id="rId9" Type="http://schemas.openxmlformats.org/officeDocument/2006/relationships/image" Target="../media/image56.jpeg"/><Relationship Id="rId14" Type="http://schemas.openxmlformats.org/officeDocument/2006/relationships/image" Target="../media/image61.jpeg"/><Relationship Id="rId22" Type="http://schemas.openxmlformats.org/officeDocument/2006/relationships/image" Target="../media/image69.jpeg"/><Relationship Id="rId27" Type="http://schemas.openxmlformats.org/officeDocument/2006/relationships/image" Target="../media/image7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png"/><Relationship Id="rId3" Type="http://schemas.openxmlformats.org/officeDocument/2006/relationships/image" Target="../media/image75.jpeg"/><Relationship Id="rId7" Type="http://schemas.openxmlformats.org/officeDocument/2006/relationships/image" Target="../media/image79.jpeg"/><Relationship Id="rId2" Type="http://schemas.openxmlformats.org/officeDocument/2006/relationships/image" Target="../media/image74.jpeg"/><Relationship Id="rId1" Type="http://schemas.openxmlformats.org/officeDocument/2006/relationships/image" Target="../media/image10.png"/><Relationship Id="rId6" Type="http://schemas.openxmlformats.org/officeDocument/2006/relationships/image" Target="../media/image78.png"/><Relationship Id="rId11" Type="http://schemas.openxmlformats.org/officeDocument/2006/relationships/image" Target="../media/image83.png"/><Relationship Id="rId5" Type="http://schemas.openxmlformats.org/officeDocument/2006/relationships/image" Target="../media/image77.jpeg"/><Relationship Id="rId10" Type="http://schemas.openxmlformats.org/officeDocument/2006/relationships/image" Target="../media/image82.jpeg"/><Relationship Id="rId4" Type="http://schemas.openxmlformats.org/officeDocument/2006/relationships/image" Target="../media/image76.jpeg"/><Relationship Id="rId9" Type="http://schemas.openxmlformats.org/officeDocument/2006/relationships/image" Target="../media/image8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13" Type="http://schemas.openxmlformats.org/officeDocument/2006/relationships/image" Target="../media/image95.png"/><Relationship Id="rId18" Type="http://schemas.openxmlformats.org/officeDocument/2006/relationships/image" Target="../media/image100.jpeg"/><Relationship Id="rId26" Type="http://schemas.openxmlformats.org/officeDocument/2006/relationships/image" Target="../media/image108.jpeg"/><Relationship Id="rId3" Type="http://schemas.openxmlformats.org/officeDocument/2006/relationships/image" Target="../media/image85.jpeg"/><Relationship Id="rId21" Type="http://schemas.openxmlformats.org/officeDocument/2006/relationships/image" Target="../media/image103.jpeg"/><Relationship Id="rId7" Type="http://schemas.openxmlformats.org/officeDocument/2006/relationships/image" Target="../media/image89.jpeg"/><Relationship Id="rId12" Type="http://schemas.openxmlformats.org/officeDocument/2006/relationships/image" Target="../media/image94.jpeg"/><Relationship Id="rId17" Type="http://schemas.openxmlformats.org/officeDocument/2006/relationships/image" Target="../media/image99.jpeg"/><Relationship Id="rId25" Type="http://schemas.openxmlformats.org/officeDocument/2006/relationships/image" Target="../media/image107.jpeg"/><Relationship Id="rId2" Type="http://schemas.openxmlformats.org/officeDocument/2006/relationships/image" Target="../media/image84.jpeg"/><Relationship Id="rId16" Type="http://schemas.openxmlformats.org/officeDocument/2006/relationships/image" Target="../media/image98.jpeg"/><Relationship Id="rId20" Type="http://schemas.openxmlformats.org/officeDocument/2006/relationships/image" Target="../media/image102.jpeg"/><Relationship Id="rId29" Type="http://schemas.openxmlformats.org/officeDocument/2006/relationships/image" Target="../media/image111.jpeg"/><Relationship Id="rId1" Type="http://schemas.openxmlformats.org/officeDocument/2006/relationships/image" Target="../media/image10.png"/><Relationship Id="rId6" Type="http://schemas.openxmlformats.org/officeDocument/2006/relationships/image" Target="../media/image88.jpeg"/><Relationship Id="rId11" Type="http://schemas.openxmlformats.org/officeDocument/2006/relationships/image" Target="../media/image93.jpeg"/><Relationship Id="rId24" Type="http://schemas.openxmlformats.org/officeDocument/2006/relationships/image" Target="../media/image106.jpeg"/><Relationship Id="rId5" Type="http://schemas.openxmlformats.org/officeDocument/2006/relationships/image" Target="../media/image87.jpeg"/><Relationship Id="rId15" Type="http://schemas.openxmlformats.org/officeDocument/2006/relationships/image" Target="../media/image97.png"/><Relationship Id="rId23" Type="http://schemas.openxmlformats.org/officeDocument/2006/relationships/image" Target="../media/image105.jpeg"/><Relationship Id="rId28" Type="http://schemas.openxmlformats.org/officeDocument/2006/relationships/image" Target="../media/image110.jpeg"/><Relationship Id="rId10" Type="http://schemas.openxmlformats.org/officeDocument/2006/relationships/image" Target="../media/image92.jpeg"/><Relationship Id="rId19" Type="http://schemas.openxmlformats.org/officeDocument/2006/relationships/image" Target="../media/image101.jpeg"/><Relationship Id="rId31" Type="http://schemas.openxmlformats.org/officeDocument/2006/relationships/image" Target="../media/image113.jpeg"/><Relationship Id="rId4" Type="http://schemas.openxmlformats.org/officeDocument/2006/relationships/image" Target="../media/image86.jpeg"/><Relationship Id="rId9" Type="http://schemas.openxmlformats.org/officeDocument/2006/relationships/image" Target="../media/image91.jpeg"/><Relationship Id="rId14" Type="http://schemas.openxmlformats.org/officeDocument/2006/relationships/image" Target="../media/image96.png"/><Relationship Id="rId22" Type="http://schemas.openxmlformats.org/officeDocument/2006/relationships/image" Target="../media/image104.png"/><Relationship Id="rId27" Type="http://schemas.openxmlformats.org/officeDocument/2006/relationships/image" Target="../media/image109.jpeg"/><Relationship Id="rId30" Type="http://schemas.openxmlformats.org/officeDocument/2006/relationships/image" Target="../media/image11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jpeg"/><Relationship Id="rId13" Type="http://schemas.openxmlformats.org/officeDocument/2006/relationships/image" Target="../media/image125.jpeg"/><Relationship Id="rId18" Type="http://schemas.openxmlformats.org/officeDocument/2006/relationships/image" Target="../media/image130.jpeg"/><Relationship Id="rId3" Type="http://schemas.openxmlformats.org/officeDocument/2006/relationships/image" Target="../media/image115.jpeg"/><Relationship Id="rId7" Type="http://schemas.openxmlformats.org/officeDocument/2006/relationships/image" Target="../media/image119.jpeg"/><Relationship Id="rId12" Type="http://schemas.openxmlformats.org/officeDocument/2006/relationships/image" Target="../media/image124.jpeg"/><Relationship Id="rId17" Type="http://schemas.openxmlformats.org/officeDocument/2006/relationships/image" Target="../media/image129.jpeg"/><Relationship Id="rId2" Type="http://schemas.openxmlformats.org/officeDocument/2006/relationships/image" Target="../media/image114.jpeg"/><Relationship Id="rId16" Type="http://schemas.openxmlformats.org/officeDocument/2006/relationships/image" Target="../media/image128.jpeg"/><Relationship Id="rId1" Type="http://schemas.openxmlformats.org/officeDocument/2006/relationships/image" Target="../media/image10.png"/><Relationship Id="rId6" Type="http://schemas.openxmlformats.org/officeDocument/2006/relationships/image" Target="../media/image118.jpeg"/><Relationship Id="rId11" Type="http://schemas.openxmlformats.org/officeDocument/2006/relationships/image" Target="../media/image123.jpeg"/><Relationship Id="rId5" Type="http://schemas.openxmlformats.org/officeDocument/2006/relationships/image" Target="../media/image117.jpeg"/><Relationship Id="rId15" Type="http://schemas.openxmlformats.org/officeDocument/2006/relationships/image" Target="../media/image127.jpeg"/><Relationship Id="rId10" Type="http://schemas.openxmlformats.org/officeDocument/2006/relationships/image" Target="../media/image122.jpeg"/><Relationship Id="rId19" Type="http://schemas.openxmlformats.org/officeDocument/2006/relationships/image" Target="../media/image131.jpeg"/><Relationship Id="rId4" Type="http://schemas.openxmlformats.org/officeDocument/2006/relationships/image" Target="../media/image116.jpeg"/><Relationship Id="rId9" Type="http://schemas.openxmlformats.org/officeDocument/2006/relationships/image" Target="../media/image121.jpeg"/><Relationship Id="rId14" Type="http://schemas.openxmlformats.org/officeDocument/2006/relationships/image" Target="../media/image12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8.jpeg"/><Relationship Id="rId13" Type="http://schemas.openxmlformats.org/officeDocument/2006/relationships/image" Target="../media/image143.jpeg"/><Relationship Id="rId18" Type="http://schemas.openxmlformats.org/officeDocument/2006/relationships/image" Target="../media/image148.jpeg"/><Relationship Id="rId26" Type="http://schemas.openxmlformats.org/officeDocument/2006/relationships/image" Target="../media/image156.jpeg"/><Relationship Id="rId3" Type="http://schemas.openxmlformats.org/officeDocument/2006/relationships/image" Target="../media/image133.jpeg"/><Relationship Id="rId21" Type="http://schemas.openxmlformats.org/officeDocument/2006/relationships/image" Target="../media/image151.jpeg"/><Relationship Id="rId7" Type="http://schemas.openxmlformats.org/officeDocument/2006/relationships/image" Target="../media/image137.jpeg"/><Relationship Id="rId12" Type="http://schemas.openxmlformats.org/officeDocument/2006/relationships/image" Target="../media/image142.jpeg"/><Relationship Id="rId17" Type="http://schemas.openxmlformats.org/officeDocument/2006/relationships/image" Target="../media/image147.jpeg"/><Relationship Id="rId25" Type="http://schemas.openxmlformats.org/officeDocument/2006/relationships/image" Target="../media/image155.jpeg"/><Relationship Id="rId2" Type="http://schemas.openxmlformats.org/officeDocument/2006/relationships/image" Target="../media/image132.jpeg"/><Relationship Id="rId16" Type="http://schemas.openxmlformats.org/officeDocument/2006/relationships/image" Target="../media/image146.jpeg"/><Relationship Id="rId20" Type="http://schemas.openxmlformats.org/officeDocument/2006/relationships/image" Target="../media/image150.jpeg"/><Relationship Id="rId1" Type="http://schemas.openxmlformats.org/officeDocument/2006/relationships/image" Target="../media/image10.png"/><Relationship Id="rId6" Type="http://schemas.openxmlformats.org/officeDocument/2006/relationships/image" Target="../media/image136.jpeg"/><Relationship Id="rId11" Type="http://schemas.openxmlformats.org/officeDocument/2006/relationships/image" Target="../media/image141.jpeg"/><Relationship Id="rId24" Type="http://schemas.openxmlformats.org/officeDocument/2006/relationships/image" Target="../media/image154.jpeg"/><Relationship Id="rId5" Type="http://schemas.openxmlformats.org/officeDocument/2006/relationships/image" Target="../media/image135.jpeg"/><Relationship Id="rId15" Type="http://schemas.openxmlformats.org/officeDocument/2006/relationships/image" Target="../media/image145.jpeg"/><Relationship Id="rId23" Type="http://schemas.openxmlformats.org/officeDocument/2006/relationships/image" Target="../media/image153.jpeg"/><Relationship Id="rId10" Type="http://schemas.openxmlformats.org/officeDocument/2006/relationships/image" Target="../media/image140.jpeg"/><Relationship Id="rId19" Type="http://schemas.openxmlformats.org/officeDocument/2006/relationships/image" Target="../media/image149.jpeg"/><Relationship Id="rId4" Type="http://schemas.openxmlformats.org/officeDocument/2006/relationships/image" Target="../media/image134.jpeg"/><Relationship Id="rId9" Type="http://schemas.openxmlformats.org/officeDocument/2006/relationships/image" Target="../media/image139.jpeg"/><Relationship Id="rId14" Type="http://schemas.openxmlformats.org/officeDocument/2006/relationships/image" Target="../media/image144.jpeg"/><Relationship Id="rId22" Type="http://schemas.openxmlformats.org/officeDocument/2006/relationships/image" Target="../media/image152.jpeg"/><Relationship Id="rId27" Type="http://schemas.openxmlformats.org/officeDocument/2006/relationships/image" Target="../media/image157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4.jpeg"/><Relationship Id="rId3" Type="http://schemas.openxmlformats.org/officeDocument/2006/relationships/image" Target="../media/image159.jpeg"/><Relationship Id="rId7" Type="http://schemas.openxmlformats.org/officeDocument/2006/relationships/image" Target="../media/image163.jpeg"/><Relationship Id="rId12" Type="http://schemas.openxmlformats.org/officeDocument/2006/relationships/image" Target="../media/image168.jpeg"/><Relationship Id="rId2" Type="http://schemas.openxmlformats.org/officeDocument/2006/relationships/image" Target="../media/image158.png"/><Relationship Id="rId1" Type="http://schemas.openxmlformats.org/officeDocument/2006/relationships/image" Target="../media/image10.png"/><Relationship Id="rId6" Type="http://schemas.openxmlformats.org/officeDocument/2006/relationships/image" Target="../media/image162.jpeg"/><Relationship Id="rId11" Type="http://schemas.openxmlformats.org/officeDocument/2006/relationships/image" Target="../media/image167.jpeg"/><Relationship Id="rId5" Type="http://schemas.openxmlformats.org/officeDocument/2006/relationships/image" Target="../media/image161.jpeg"/><Relationship Id="rId10" Type="http://schemas.openxmlformats.org/officeDocument/2006/relationships/image" Target="../media/image166.jpeg"/><Relationship Id="rId4" Type="http://schemas.openxmlformats.org/officeDocument/2006/relationships/image" Target="../media/image160.jpeg"/><Relationship Id="rId9" Type="http://schemas.openxmlformats.org/officeDocument/2006/relationships/image" Target="../media/image16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47625</xdr:rowOff>
    </xdr:from>
    <xdr:to>
      <xdr:col>5</xdr:col>
      <xdr:colOff>342900</xdr:colOff>
      <xdr:row>0</xdr:row>
      <xdr:rowOff>933450</xdr:rowOff>
    </xdr:to>
    <xdr:pic>
      <xdr:nvPicPr>
        <xdr:cNvPr id="235820" name="Рисунок 5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47625"/>
          <a:ext cx="64198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828675</xdr:colOff>
      <xdr:row>5</xdr:row>
      <xdr:rowOff>38100</xdr:rowOff>
    </xdr:from>
    <xdr:to>
      <xdr:col>3</xdr:col>
      <xdr:colOff>314325</xdr:colOff>
      <xdr:row>5</xdr:row>
      <xdr:rowOff>1095375</xdr:rowOff>
    </xdr:to>
    <xdr:pic>
      <xdr:nvPicPr>
        <xdr:cNvPr id="235821" name="Рисунок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2105025"/>
          <a:ext cx="13239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14</xdr:row>
      <xdr:rowOff>304800</xdr:rowOff>
    </xdr:to>
    <xdr:sp macro="" textlink="">
      <xdr:nvSpPr>
        <xdr:cNvPr id="235822" name="AutoShape 431" descr="https://5element.biz/upload/resize_cache/webp/upload/7_5%D0%B8%CC%86-%D0%AD%D0%BB%D0%B5%D0%BC%D0%B5%D0%BD%D1%82-%D0%9A%D0%B0%D1%82%D0%B0%D0%BB%D0%BE%D0%B3_edit-88.webp"/>
        <xdr:cNvSpPr>
          <a:spLocks noChangeAspect="1" noChangeArrowheads="1"/>
        </xdr:cNvSpPr>
      </xdr:nvSpPr>
      <xdr:spPr bwMode="auto">
        <a:xfrm>
          <a:off x="7210425" y="574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1104900</xdr:colOff>
      <xdr:row>5</xdr:row>
      <xdr:rowOff>66675</xdr:rowOff>
    </xdr:from>
    <xdr:to>
      <xdr:col>1</xdr:col>
      <xdr:colOff>1314450</xdr:colOff>
      <xdr:row>5</xdr:row>
      <xdr:rowOff>1085850</xdr:rowOff>
    </xdr:to>
    <xdr:pic>
      <xdr:nvPicPr>
        <xdr:cNvPr id="235823" name="Рисунок 1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4900" y="2133600"/>
          <a:ext cx="14478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5</xdr:row>
      <xdr:rowOff>0</xdr:rowOff>
    </xdr:from>
    <xdr:to>
      <xdr:col>3</xdr:col>
      <xdr:colOff>400050</xdr:colOff>
      <xdr:row>6</xdr:row>
      <xdr:rowOff>0</xdr:rowOff>
    </xdr:to>
    <xdr:pic>
      <xdr:nvPicPr>
        <xdr:cNvPr id="235824" name="Рисунок 17" descr="https://lh3.googleusercontent.com/pw/AL9nZEWwjQSkLfF5OqDGyNjjjs8Kpc-lkQLpBkbRfWg7_P-p2RxupikJsfgInBnNmTgo-HDMVL6t0FJmyqxacbY7WAXiiNpwfqR2XEaodXVjgIYtNelS5FIDUmev_-7jcLmcY78GumuFC4I79lm6Zo0djzonkA=w577-h732-no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2066925"/>
          <a:ext cx="16478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24</xdr:row>
      <xdr:rowOff>0</xdr:rowOff>
    </xdr:from>
    <xdr:to>
      <xdr:col>0</xdr:col>
      <xdr:colOff>1162050</xdr:colOff>
      <xdr:row>28</xdr:row>
      <xdr:rowOff>0</xdr:rowOff>
    </xdr:to>
    <xdr:pic>
      <xdr:nvPicPr>
        <xdr:cNvPr id="235825" name="Рисунок 19" descr="https://lh3.googleusercontent.com/pw/AL9nZEUvjgrjobLjLpWnPus4Qqkx1Cyrf-avAyHFhLK2MxsVj2-7IUX6IXfrJm7tf0u9LudRjUUQ6SdbQ6m6-16Xy4YivDrRi4_kByz4nlg6TRlO2efPaYyBJzbnbaK6ywKDKWRzmXcjodvdGXWmxw5dOwFCdQ=w741-h732-no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9848850"/>
          <a:ext cx="5715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1114425</xdr:colOff>
      <xdr:row>5</xdr:row>
      <xdr:rowOff>19050</xdr:rowOff>
    </xdr:from>
    <xdr:to>
      <xdr:col>1</xdr:col>
      <xdr:colOff>1352550</xdr:colOff>
      <xdr:row>5</xdr:row>
      <xdr:rowOff>1057275</xdr:rowOff>
    </xdr:to>
    <xdr:pic>
      <xdr:nvPicPr>
        <xdr:cNvPr id="235826" name="Рисунок 2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425" y="2085975"/>
          <a:ext cx="14763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4</xdr:row>
      <xdr:rowOff>152400</xdr:rowOff>
    </xdr:from>
    <xdr:to>
      <xdr:col>1</xdr:col>
      <xdr:colOff>1381125</xdr:colOff>
      <xdr:row>6</xdr:row>
      <xdr:rowOff>0</xdr:rowOff>
    </xdr:to>
    <xdr:pic>
      <xdr:nvPicPr>
        <xdr:cNvPr id="235827" name="Рисунок 22" descr="https://lh3.googleusercontent.com/pw/AL9nZEXREjwLuzmqKknjmhRi2t5wBwltULzz4TzEuwdGfaSOO9djqdydr3zHnLP_VXg2N2A1yjnAvPxhZ2Ra2WYhdRDIlniR51aKeWwbPnw46rkCcn8N8HbcEKCYRp_Knod1LFY5mm913UTffAYs_eLEhg9guw=w976-h732-no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0" y="2057400"/>
          <a:ext cx="16668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11</xdr:row>
      <xdr:rowOff>38100</xdr:rowOff>
    </xdr:from>
    <xdr:to>
      <xdr:col>1</xdr:col>
      <xdr:colOff>447675</xdr:colOff>
      <xdr:row>11</xdr:row>
      <xdr:rowOff>419100</xdr:rowOff>
    </xdr:to>
    <xdr:pic>
      <xdr:nvPicPr>
        <xdr:cNvPr id="235828" name="Рисунок 3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4925" y="4467225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12</xdr:row>
      <xdr:rowOff>28575</xdr:rowOff>
    </xdr:from>
    <xdr:to>
      <xdr:col>1</xdr:col>
      <xdr:colOff>447675</xdr:colOff>
      <xdr:row>12</xdr:row>
      <xdr:rowOff>409575</xdr:rowOff>
    </xdr:to>
    <xdr:pic>
      <xdr:nvPicPr>
        <xdr:cNvPr id="235829" name="Рисунок 6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4925" y="4895850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13</xdr:row>
      <xdr:rowOff>38100</xdr:rowOff>
    </xdr:from>
    <xdr:to>
      <xdr:col>1</xdr:col>
      <xdr:colOff>457200</xdr:colOff>
      <xdr:row>13</xdr:row>
      <xdr:rowOff>419100</xdr:rowOff>
    </xdr:to>
    <xdr:pic>
      <xdr:nvPicPr>
        <xdr:cNvPr id="235830" name="Рисунок 3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4450" y="5343525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14</xdr:row>
      <xdr:rowOff>28575</xdr:rowOff>
    </xdr:from>
    <xdr:to>
      <xdr:col>1</xdr:col>
      <xdr:colOff>457200</xdr:colOff>
      <xdr:row>14</xdr:row>
      <xdr:rowOff>409575</xdr:rowOff>
    </xdr:to>
    <xdr:pic>
      <xdr:nvPicPr>
        <xdr:cNvPr id="235831" name="Рисунок 6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4450" y="5772150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15</xdr:row>
      <xdr:rowOff>28575</xdr:rowOff>
    </xdr:from>
    <xdr:to>
      <xdr:col>1</xdr:col>
      <xdr:colOff>447675</xdr:colOff>
      <xdr:row>15</xdr:row>
      <xdr:rowOff>409575</xdr:rowOff>
    </xdr:to>
    <xdr:pic>
      <xdr:nvPicPr>
        <xdr:cNvPr id="235832" name="Рисунок 3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4925" y="6210300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16</xdr:row>
      <xdr:rowOff>19050</xdr:rowOff>
    </xdr:from>
    <xdr:to>
      <xdr:col>1</xdr:col>
      <xdr:colOff>447675</xdr:colOff>
      <xdr:row>16</xdr:row>
      <xdr:rowOff>400050</xdr:rowOff>
    </xdr:to>
    <xdr:pic>
      <xdr:nvPicPr>
        <xdr:cNvPr id="235833" name="Рисунок 6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4925" y="6638925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17</xdr:row>
      <xdr:rowOff>47625</xdr:rowOff>
    </xdr:from>
    <xdr:to>
      <xdr:col>1</xdr:col>
      <xdr:colOff>466725</xdr:colOff>
      <xdr:row>17</xdr:row>
      <xdr:rowOff>428625</xdr:rowOff>
    </xdr:to>
    <xdr:pic>
      <xdr:nvPicPr>
        <xdr:cNvPr id="235834" name="Рисунок 3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105650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18</xdr:row>
      <xdr:rowOff>38100</xdr:rowOff>
    </xdr:from>
    <xdr:to>
      <xdr:col>1</xdr:col>
      <xdr:colOff>466725</xdr:colOff>
      <xdr:row>18</xdr:row>
      <xdr:rowOff>419100</xdr:rowOff>
    </xdr:to>
    <xdr:pic>
      <xdr:nvPicPr>
        <xdr:cNvPr id="235835" name="Рисунок 6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534275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19</xdr:row>
      <xdr:rowOff>19050</xdr:rowOff>
    </xdr:from>
    <xdr:to>
      <xdr:col>1</xdr:col>
      <xdr:colOff>466725</xdr:colOff>
      <xdr:row>19</xdr:row>
      <xdr:rowOff>400050</xdr:rowOff>
    </xdr:to>
    <xdr:pic>
      <xdr:nvPicPr>
        <xdr:cNvPr id="235836" name="Рисунок 3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953375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20</xdr:row>
      <xdr:rowOff>19050</xdr:rowOff>
    </xdr:from>
    <xdr:to>
      <xdr:col>1</xdr:col>
      <xdr:colOff>438150</xdr:colOff>
      <xdr:row>20</xdr:row>
      <xdr:rowOff>400050</xdr:rowOff>
    </xdr:to>
    <xdr:pic>
      <xdr:nvPicPr>
        <xdr:cNvPr id="235837" name="Рисунок 6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0" y="8391525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21</xdr:row>
      <xdr:rowOff>47625</xdr:rowOff>
    </xdr:from>
    <xdr:to>
      <xdr:col>1</xdr:col>
      <xdr:colOff>457200</xdr:colOff>
      <xdr:row>21</xdr:row>
      <xdr:rowOff>428625</xdr:rowOff>
    </xdr:to>
    <xdr:pic>
      <xdr:nvPicPr>
        <xdr:cNvPr id="235838" name="Рисунок 3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4450" y="8858250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</xdr:row>
      <xdr:rowOff>38100</xdr:rowOff>
    </xdr:from>
    <xdr:to>
      <xdr:col>1</xdr:col>
      <xdr:colOff>457200</xdr:colOff>
      <xdr:row>22</xdr:row>
      <xdr:rowOff>419100</xdr:rowOff>
    </xdr:to>
    <xdr:pic>
      <xdr:nvPicPr>
        <xdr:cNvPr id="235839" name="Рисунок 6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4450" y="9286875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133350</xdr:rowOff>
    </xdr:from>
    <xdr:to>
      <xdr:col>12</xdr:col>
      <xdr:colOff>885825</xdr:colOff>
      <xdr:row>7</xdr:row>
      <xdr:rowOff>123825</xdr:rowOff>
    </xdr:to>
    <xdr:pic>
      <xdr:nvPicPr>
        <xdr:cNvPr id="236919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33350"/>
          <a:ext cx="84677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25</xdr:row>
      <xdr:rowOff>0</xdr:rowOff>
    </xdr:from>
    <xdr:to>
      <xdr:col>30</xdr:col>
      <xdr:colOff>304800</xdr:colOff>
      <xdr:row>25</xdr:row>
      <xdr:rowOff>304800</xdr:rowOff>
    </xdr:to>
    <xdr:sp macro="" textlink="">
      <xdr:nvSpPr>
        <xdr:cNvPr id="236920" name="AutoShape 604" descr="https://tdksm.ru/upload/resize_cache/webp/iblock/504/3mta2ncajht2ag8644fpy64riv1c0tbg/800_640_175511db9cefbc414a902a46f1b8fae16/230511_KSM_26549.webp"/>
        <xdr:cNvSpPr>
          <a:spLocks noChangeAspect="1" noChangeArrowheads="1"/>
        </xdr:cNvSpPr>
      </xdr:nvSpPr>
      <xdr:spPr bwMode="auto">
        <a:xfrm>
          <a:off x="10391775" y="13125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30</xdr:col>
      <xdr:colOff>0</xdr:colOff>
      <xdr:row>25</xdr:row>
      <xdr:rowOff>0</xdr:rowOff>
    </xdr:from>
    <xdr:to>
      <xdr:col>30</xdr:col>
      <xdr:colOff>304800</xdr:colOff>
      <xdr:row>25</xdr:row>
      <xdr:rowOff>304800</xdr:rowOff>
    </xdr:to>
    <xdr:sp macro="" textlink="">
      <xdr:nvSpPr>
        <xdr:cNvPr id="236921" name="AutoShape 605" descr="https://tdksm.ru/upload/resize_cache/webp/iblock/504/3mta2ncajht2ag8644fpy64riv1c0tbg/800_640_175511db9cefbc414a902a46f1b8fae16/230511_KSM_26549.webp"/>
        <xdr:cNvSpPr>
          <a:spLocks noChangeAspect="1" noChangeArrowheads="1"/>
        </xdr:cNvSpPr>
      </xdr:nvSpPr>
      <xdr:spPr bwMode="auto">
        <a:xfrm>
          <a:off x="10391775" y="13125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33</xdr:col>
      <xdr:colOff>0</xdr:colOff>
      <xdr:row>23</xdr:row>
      <xdr:rowOff>0</xdr:rowOff>
    </xdr:from>
    <xdr:to>
      <xdr:col>33</xdr:col>
      <xdr:colOff>304800</xdr:colOff>
      <xdr:row>23</xdr:row>
      <xdr:rowOff>304800</xdr:rowOff>
    </xdr:to>
    <xdr:sp macro="" textlink="">
      <xdr:nvSpPr>
        <xdr:cNvPr id="236922" name="AutoShape 606" descr="https://tdksm.ru/upload/resize_cache/webp/iblock/504/3mta2ncajht2ag8644fpy64riv1c0tbg/800_640_175511db9cefbc414a902a46f1b8fae16/230511_KSM_26549.webp"/>
        <xdr:cNvSpPr>
          <a:spLocks noChangeAspect="1" noChangeArrowheads="1"/>
        </xdr:cNvSpPr>
      </xdr:nvSpPr>
      <xdr:spPr bwMode="auto">
        <a:xfrm>
          <a:off x="12220575" y="7467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33</xdr:col>
      <xdr:colOff>0</xdr:colOff>
      <xdr:row>23</xdr:row>
      <xdr:rowOff>0</xdr:rowOff>
    </xdr:from>
    <xdr:to>
      <xdr:col>33</xdr:col>
      <xdr:colOff>304800</xdr:colOff>
      <xdr:row>23</xdr:row>
      <xdr:rowOff>304800</xdr:rowOff>
    </xdr:to>
    <xdr:sp macro="" textlink="">
      <xdr:nvSpPr>
        <xdr:cNvPr id="236923" name="AutoShape 607" descr="https://tdksm.ru/upload/resize_cache/webp/iblock/504/3mta2ncajht2ag8644fpy64riv1c0tbg/800_640_175511db9cefbc414a902a46f1b8fae16/230511_KSM_26549.webp"/>
        <xdr:cNvSpPr>
          <a:spLocks noChangeAspect="1" noChangeArrowheads="1"/>
        </xdr:cNvSpPr>
      </xdr:nvSpPr>
      <xdr:spPr bwMode="auto">
        <a:xfrm>
          <a:off x="12220575" y="7467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27</xdr:row>
      <xdr:rowOff>123825</xdr:rowOff>
    </xdr:from>
    <xdr:to>
      <xdr:col>0</xdr:col>
      <xdr:colOff>1752600</xdr:colOff>
      <xdr:row>27</xdr:row>
      <xdr:rowOff>1143000</xdr:rowOff>
    </xdr:to>
    <xdr:pic>
      <xdr:nvPicPr>
        <xdr:cNvPr id="236924" name="Рисунок 34" descr="https://www.kirpich.ru/upload/iblock/5a9/s7bxyrgg9ngaq5aochlft1359fb92lsf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5459075"/>
          <a:ext cx="14954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552450</xdr:colOff>
      <xdr:row>13</xdr:row>
      <xdr:rowOff>66675</xdr:rowOff>
    </xdr:from>
    <xdr:to>
      <xdr:col>12</xdr:col>
      <xdr:colOff>866775</xdr:colOff>
      <xdr:row>16</xdr:row>
      <xdr:rowOff>171450</xdr:rowOff>
    </xdr:to>
    <xdr:pic>
      <xdr:nvPicPr>
        <xdr:cNvPr id="236925" name="Рисунок 2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0" y="2371725"/>
          <a:ext cx="11811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30</xdr:row>
      <xdr:rowOff>219075</xdr:rowOff>
    </xdr:from>
    <xdr:to>
      <xdr:col>0</xdr:col>
      <xdr:colOff>1847850</xdr:colOff>
      <xdr:row>30</xdr:row>
      <xdr:rowOff>1000125</xdr:rowOff>
    </xdr:to>
    <xdr:pic>
      <xdr:nvPicPr>
        <xdr:cNvPr id="236926" name="Рисунок 37" descr="https://www.oskol-kirpich.ru/images/catalog/big/1460546409_146054650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8316575"/>
          <a:ext cx="1685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31</xdr:row>
      <xdr:rowOff>85725</xdr:rowOff>
    </xdr:from>
    <xdr:to>
      <xdr:col>0</xdr:col>
      <xdr:colOff>1485900</xdr:colOff>
      <xdr:row>31</xdr:row>
      <xdr:rowOff>1133475</xdr:rowOff>
    </xdr:to>
    <xdr:pic>
      <xdr:nvPicPr>
        <xdr:cNvPr id="236927" name="Рисунок 38" descr="https://www.oskol-kirpich.ru/images/catalog/big/1534957879_159015901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19440525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32</xdr:row>
      <xdr:rowOff>95250</xdr:rowOff>
    </xdr:from>
    <xdr:to>
      <xdr:col>0</xdr:col>
      <xdr:colOff>1504950</xdr:colOff>
      <xdr:row>32</xdr:row>
      <xdr:rowOff>1133475</xdr:rowOff>
    </xdr:to>
    <xdr:pic>
      <xdr:nvPicPr>
        <xdr:cNvPr id="236928" name="Рисунок 39" descr="https://www.oskol-kirpich.ru/images/catalog/big/1513620925_1590840902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20707350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32</xdr:row>
      <xdr:rowOff>1333500</xdr:rowOff>
    </xdr:from>
    <xdr:to>
      <xdr:col>0</xdr:col>
      <xdr:colOff>1514475</xdr:colOff>
      <xdr:row>32</xdr:row>
      <xdr:rowOff>2733675</xdr:rowOff>
    </xdr:to>
    <xdr:pic>
      <xdr:nvPicPr>
        <xdr:cNvPr id="236929" name="Рисунок 40" descr="https://www.oskol-kirpich.ru/images/catalog/big/1511246844_1564155706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21945600"/>
          <a:ext cx="10858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33</xdr:row>
      <xdr:rowOff>295275</xdr:rowOff>
    </xdr:from>
    <xdr:to>
      <xdr:col>0</xdr:col>
      <xdr:colOff>1447800</xdr:colOff>
      <xdr:row>33</xdr:row>
      <xdr:rowOff>1304925</xdr:rowOff>
    </xdr:to>
    <xdr:pic>
      <xdr:nvPicPr>
        <xdr:cNvPr id="236930" name="Рисунок 41" descr="https://www.oskol-kirpich.ru/images/catalog/big/1566225510_1588771735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3736300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33</xdr:row>
      <xdr:rowOff>1590675</xdr:rowOff>
    </xdr:from>
    <xdr:to>
      <xdr:col>0</xdr:col>
      <xdr:colOff>1838325</xdr:colOff>
      <xdr:row>33</xdr:row>
      <xdr:rowOff>2333625</xdr:rowOff>
    </xdr:to>
    <xdr:pic>
      <xdr:nvPicPr>
        <xdr:cNvPr id="236931" name="Рисунок 42" descr="https://www.oskol-kirpich.ru/images/catalog/big/1460551561_146055165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25031700"/>
          <a:ext cx="17049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34</xdr:row>
      <xdr:rowOff>276225</xdr:rowOff>
    </xdr:from>
    <xdr:to>
      <xdr:col>0</xdr:col>
      <xdr:colOff>1704975</xdr:colOff>
      <xdr:row>34</xdr:row>
      <xdr:rowOff>1076325</xdr:rowOff>
    </xdr:to>
    <xdr:pic>
      <xdr:nvPicPr>
        <xdr:cNvPr id="236932" name="Рисунок 43" descr="https://www.oskol-kirpich.ru/images/catalog/big/1460550433_1460550554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26546175"/>
          <a:ext cx="1428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35</xdr:row>
      <xdr:rowOff>266700</xdr:rowOff>
    </xdr:from>
    <xdr:to>
      <xdr:col>0</xdr:col>
      <xdr:colOff>1857375</xdr:colOff>
      <xdr:row>35</xdr:row>
      <xdr:rowOff>1009650</xdr:rowOff>
    </xdr:to>
    <xdr:pic>
      <xdr:nvPicPr>
        <xdr:cNvPr id="236933" name="Рисунок 44" descr="https://www.oskol-kirpich.ru/images/catalog/big/1460548668_1460548751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27793950"/>
          <a:ext cx="17145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36</xdr:row>
      <xdr:rowOff>190500</xdr:rowOff>
    </xdr:from>
    <xdr:to>
      <xdr:col>0</xdr:col>
      <xdr:colOff>1619250</xdr:colOff>
      <xdr:row>36</xdr:row>
      <xdr:rowOff>1114425</xdr:rowOff>
    </xdr:to>
    <xdr:pic>
      <xdr:nvPicPr>
        <xdr:cNvPr id="236934" name="Рисунок 1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8975050"/>
          <a:ext cx="13144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21</xdr:row>
      <xdr:rowOff>238125</xdr:rowOff>
    </xdr:from>
    <xdr:to>
      <xdr:col>0</xdr:col>
      <xdr:colOff>1838325</xdr:colOff>
      <xdr:row>21</xdr:row>
      <xdr:rowOff>981075</xdr:rowOff>
    </xdr:to>
    <xdr:pic>
      <xdr:nvPicPr>
        <xdr:cNvPr id="236935" name="Рисунок 46" descr="https://www.oskol-kirpich.ru/images/catalog/big/1460545891_1460546073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5191125"/>
          <a:ext cx="17049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22</xdr:row>
      <xdr:rowOff>66675</xdr:rowOff>
    </xdr:from>
    <xdr:to>
      <xdr:col>0</xdr:col>
      <xdr:colOff>1514475</xdr:colOff>
      <xdr:row>22</xdr:row>
      <xdr:rowOff>1190625</xdr:rowOff>
    </xdr:to>
    <xdr:pic>
      <xdr:nvPicPr>
        <xdr:cNvPr id="236936" name="Рисунок 47" descr="https://www.oskol-kirpich.ru/images/catalog/big/1534959737_1590167925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6276975"/>
          <a:ext cx="1123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23</xdr:row>
      <xdr:rowOff>247650</xdr:rowOff>
    </xdr:from>
    <xdr:to>
      <xdr:col>0</xdr:col>
      <xdr:colOff>1676400</xdr:colOff>
      <xdr:row>23</xdr:row>
      <xdr:rowOff>1047750</xdr:rowOff>
    </xdr:to>
    <xdr:pic>
      <xdr:nvPicPr>
        <xdr:cNvPr id="236937" name="Рисунок 48" descr="https://www.oskol-kirpich.ru/images/catalog/big/1511271791_159085495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7715250"/>
          <a:ext cx="13525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23</xdr:row>
      <xdr:rowOff>1238250</xdr:rowOff>
    </xdr:from>
    <xdr:to>
      <xdr:col>0</xdr:col>
      <xdr:colOff>1504950</xdr:colOff>
      <xdr:row>23</xdr:row>
      <xdr:rowOff>2638425</xdr:rowOff>
    </xdr:to>
    <xdr:pic>
      <xdr:nvPicPr>
        <xdr:cNvPr id="236938" name="Рисунок 49" descr="https://www.oskol-kirpich.ru/images/catalog/big/1511246844_1564155706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8705850"/>
          <a:ext cx="10858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24</xdr:row>
      <xdr:rowOff>247650</xdr:rowOff>
    </xdr:from>
    <xdr:to>
      <xdr:col>0</xdr:col>
      <xdr:colOff>1524000</xdr:colOff>
      <xdr:row>24</xdr:row>
      <xdr:rowOff>1323975</xdr:rowOff>
    </xdr:to>
    <xdr:pic>
      <xdr:nvPicPr>
        <xdr:cNvPr id="236939" name="Рисунок 50" descr="https://www.oskol-kirpich.ru/images/catalog/big/1566297909_159025636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1054417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24</xdr:row>
      <xdr:rowOff>1543050</xdr:rowOff>
    </xdr:from>
    <xdr:to>
      <xdr:col>0</xdr:col>
      <xdr:colOff>1514475</xdr:colOff>
      <xdr:row>24</xdr:row>
      <xdr:rowOff>2590800</xdr:rowOff>
    </xdr:to>
    <xdr:pic>
      <xdr:nvPicPr>
        <xdr:cNvPr id="236940" name="Рисунок 2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11839575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25</xdr:row>
      <xdr:rowOff>95250</xdr:rowOff>
    </xdr:from>
    <xdr:to>
      <xdr:col>0</xdr:col>
      <xdr:colOff>1847850</xdr:colOff>
      <xdr:row>25</xdr:row>
      <xdr:rowOff>828675</xdr:rowOff>
    </xdr:to>
    <xdr:pic>
      <xdr:nvPicPr>
        <xdr:cNvPr id="236941" name="Рисунок 52" descr="https://www.oskol-kirpich.ru/images/catalog/big/1460549187_1460549603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3220700"/>
          <a:ext cx="16954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26</xdr:row>
      <xdr:rowOff>133350</xdr:rowOff>
    </xdr:from>
    <xdr:to>
      <xdr:col>0</xdr:col>
      <xdr:colOff>1495425</xdr:colOff>
      <xdr:row>26</xdr:row>
      <xdr:rowOff>1143000</xdr:rowOff>
    </xdr:to>
    <xdr:pic>
      <xdr:nvPicPr>
        <xdr:cNvPr id="236942" name="Рисунок 3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14211300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28</xdr:row>
      <xdr:rowOff>104775</xdr:rowOff>
    </xdr:from>
    <xdr:to>
      <xdr:col>0</xdr:col>
      <xdr:colOff>1495425</xdr:colOff>
      <xdr:row>28</xdr:row>
      <xdr:rowOff>1123950</xdr:rowOff>
    </xdr:to>
    <xdr:pic>
      <xdr:nvPicPr>
        <xdr:cNvPr id="236943" name="Рисунок 54" descr="https://www.oskol-kirpich.ru/images/catalog/big/1511449784_1590147236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16697325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123825</xdr:rowOff>
    </xdr:from>
    <xdr:to>
      <xdr:col>6</xdr:col>
      <xdr:colOff>971550</xdr:colOff>
      <xdr:row>7</xdr:row>
      <xdr:rowOff>123825</xdr:rowOff>
    </xdr:to>
    <xdr:pic>
      <xdr:nvPicPr>
        <xdr:cNvPr id="237868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23825"/>
          <a:ext cx="771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819150</xdr:colOff>
      <xdr:row>10</xdr:row>
      <xdr:rowOff>171450</xdr:rowOff>
    </xdr:from>
    <xdr:to>
      <xdr:col>6</xdr:col>
      <xdr:colOff>933450</xdr:colOff>
      <xdr:row>13</xdr:row>
      <xdr:rowOff>114300</xdr:rowOff>
    </xdr:to>
    <xdr:pic>
      <xdr:nvPicPr>
        <xdr:cNvPr id="237869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0" y="1790700"/>
          <a:ext cx="11811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17</xdr:row>
      <xdr:rowOff>76200</xdr:rowOff>
    </xdr:from>
    <xdr:to>
      <xdr:col>0</xdr:col>
      <xdr:colOff>1533525</xdr:colOff>
      <xdr:row>17</xdr:row>
      <xdr:rowOff>1114425</xdr:rowOff>
    </xdr:to>
    <xdr:pic>
      <xdr:nvPicPr>
        <xdr:cNvPr id="237870" name="Рисунок 9" descr="https://www.oskol-kirpich.ru/images/catalog/big/1548014515_1548016275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181475"/>
          <a:ext cx="13811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18</xdr:row>
      <xdr:rowOff>95250</xdr:rowOff>
    </xdr:from>
    <xdr:to>
      <xdr:col>0</xdr:col>
      <xdr:colOff>1323975</xdr:colOff>
      <xdr:row>18</xdr:row>
      <xdr:rowOff>1019175</xdr:rowOff>
    </xdr:to>
    <xdr:pic>
      <xdr:nvPicPr>
        <xdr:cNvPr id="237871" name="Рисунок 25" descr="https://www.td-scs.ru/upload/iblock/e55/jkzrustiksolomase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5343525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19</xdr:row>
      <xdr:rowOff>180975</xdr:rowOff>
    </xdr:from>
    <xdr:to>
      <xdr:col>0</xdr:col>
      <xdr:colOff>1419225</xdr:colOff>
      <xdr:row>19</xdr:row>
      <xdr:rowOff>1000125</xdr:rowOff>
    </xdr:to>
    <xdr:pic>
      <xdr:nvPicPr>
        <xdr:cNvPr id="237872" name="Рисунок 26" descr="https://kirpichkazan.com/wp-content/uploads/2021/08/mindal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6572250"/>
          <a:ext cx="10858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20</xdr:row>
      <xdr:rowOff>85725</xdr:rowOff>
    </xdr:from>
    <xdr:to>
      <xdr:col>0</xdr:col>
      <xdr:colOff>1333500</xdr:colOff>
      <xdr:row>20</xdr:row>
      <xdr:rowOff>1009650</xdr:rowOff>
    </xdr:to>
    <xdr:pic>
      <xdr:nvPicPr>
        <xdr:cNvPr id="237873" name="Рисунок 27" descr="https://www.oskol-kirpich.ru/images/catalog/big/1460126970_156216940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7620000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21</xdr:row>
      <xdr:rowOff>257175</xdr:rowOff>
    </xdr:from>
    <xdr:to>
      <xdr:col>0</xdr:col>
      <xdr:colOff>1571625</xdr:colOff>
      <xdr:row>21</xdr:row>
      <xdr:rowOff>885825</xdr:rowOff>
    </xdr:to>
    <xdr:pic>
      <xdr:nvPicPr>
        <xdr:cNvPr id="237874" name="Рисунок 28" descr="https://www.oskol-kirpich.ru/images/catalog/big/1533074458_156189440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8934450"/>
          <a:ext cx="1447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22</xdr:row>
      <xdr:rowOff>104775</xdr:rowOff>
    </xdr:from>
    <xdr:to>
      <xdr:col>0</xdr:col>
      <xdr:colOff>1466850</xdr:colOff>
      <xdr:row>22</xdr:row>
      <xdr:rowOff>1028700</xdr:rowOff>
    </xdr:to>
    <xdr:pic>
      <xdr:nvPicPr>
        <xdr:cNvPr id="237875" name="Рисунок 30" descr="https://www.td-scs.ru/upload/iblock/fe1/sks_23_10_326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9925050"/>
          <a:ext cx="12287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23</xdr:row>
      <xdr:rowOff>95250</xdr:rowOff>
    </xdr:from>
    <xdr:to>
      <xdr:col>0</xdr:col>
      <xdr:colOff>1343025</xdr:colOff>
      <xdr:row>23</xdr:row>
      <xdr:rowOff>1038225</xdr:rowOff>
    </xdr:to>
    <xdr:pic>
      <xdr:nvPicPr>
        <xdr:cNvPr id="237876" name="Рисунок 31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05852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33</xdr:row>
      <xdr:rowOff>104775</xdr:rowOff>
    </xdr:from>
    <xdr:to>
      <xdr:col>0</xdr:col>
      <xdr:colOff>1533525</xdr:colOff>
      <xdr:row>33</xdr:row>
      <xdr:rowOff>1104900</xdr:rowOff>
    </xdr:to>
    <xdr:pic>
      <xdr:nvPicPr>
        <xdr:cNvPr id="237877" name="Рисунок 32" descr="https://www.td-scs.ru/upload/iblock/fe1/sks_23_10_326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2764750"/>
          <a:ext cx="1333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24</xdr:row>
      <xdr:rowOff>171450</xdr:rowOff>
    </xdr:from>
    <xdr:to>
      <xdr:col>0</xdr:col>
      <xdr:colOff>1562100</xdr:colOff>
      <xdr:row>24</xdr:row>
      <xdr:rowOff>800100</xdr:rowOff>
    </xdr:to>
    <xdr:pic>
      <xdr:nvPicPr>
        <xdr:cNvPr id="237878" name="Рисунок 35" descr="https://www.oskol-kirpich.ru/images/catalog/big/1460127555_1460127689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2277725"/>
          <a:ext cx="1438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25</xdr:row>
      <xdr:rowOff>85725</xdr:rowOff>
    </xdr:from>
    <xdr:to>
      <xdr:col>0</xdr:col>
      <xdr:colOff>1314450</xdr:colOff>
      <xdr:row>25</xdr:row>
      <xdr:rowOff>1047750</xdr:rowOff>
    </xdr:to>
    <xdr:pic>
      <xdr:nvPicPr>
        <xdr:cNvPr id="237879" name="Рисунок 36" descr="https://www.td-scs.ru/upload/iblock/8df/emiratroz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3335000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27</xdr:row>
      <xdr:rowOff>152400</xdr:rowOff>
    </xdr:from>
    <xdr:to>
      <xdr:col>0</xdr:col>
      <xdr:colOff>1362075</xdr:colOff>
      <xdr:row>27</xdr:row>
      <xdr:rowOff>1152525</xdr:rowOff>
    </xdr:to>
    <xdr:pic>
      <xdr:nvPicPr>
        <xdr:cNvPr id="237880" name="Рисунок 37" descr="https://www.td-scs.ru/upload/iblock/649/osmbtgladkisolomaser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14792325"/>
          <a:ext cx="10001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27</xdr:row>
      <xdr:rowOff>1362075</xdr:rowOff>
    </xdr:from>
    <xdr:to>
      <xdr:col>0</xdr:col>
      <xdr:colOff>1619250</xdr:colOff>
      <xdr:row>27</xdr:row>
      <xdr:rowOff>2143125</xdr:rowOff>
    </xdr:to>
    <xdr:pic>
      <xdr:nvPicPr>
        <xdr:cNvPr id="237881" name="Рисунок 38" descr="C:\Users\User\Desktop\555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6002000"/>
          <a:ext cx="14954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28</xdr:row>
      <xdr:rowOff>114300</xdr:rowOff>
    </xdr:from>
    <xdr:to>
      <xdr:col>0</xdr:col>
      <xdr:colOff>1314450</xdr:colOff>
      <xdr:row>28</xdr:row>
      <xdr:rowOff>1076325</xdr:rowOff>
    </xdr:to>
    <xdr:pic>
      <xdr:nvPicPr>
        <xdr:cNvPr id="237882" name="Рисунок 6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7059275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29</xdr:row>
      <xdr:rowOff>180975</xdr:rowOff>
    </xdr:from>
    <xdr:to>
      <xdr:col>0</xdr:col>
      <xdr:colOff>1514475</xdr:colOff>
      <xdr:row>29</xdr:row>
      <xdr:rowOff>952500</xdr:rowOff>
    </xdr:to>
    <xdr:pic>
      <xdr:nvPicPr>
        <xdr:cNvPr id="237883" name="Рисунок 7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8268950"/>
          <a:ext cx="1304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30</xdr:row>
      <xdr:rowOff>152400</xdr:rowOff>
    </xdr:from>
    <xdr:to>
      <xdr:col>0</xdr:col>
      <xdr:colOff>1514475</xdr:colOff>
      <xdr:row>30</xdr:row>
      <xdr:rowOff>752475</xdr:rowOff>
    </xdr:to>
    <xdr:pic>
      <xdr:nvPicPr>
        <xdr:cNvPr id="237884" name="Рисунок 8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9383375"/>
          <a:ext cx="1323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31</xdr:row>
      <xdr:rowOff>57150</xdr:rowOff>
    </xdr:from>
    <xdr:to>
      <xdr:col>0</xdr:col>
      <xdr:colOff>1352550</xdr:colOff>
      <xdr:row>31</xdr:row>
      <xdr:rowOff>1038225</xdr:rowOff>
    </xdr:to>
    <xdr:pic>
      <xdr:nvPicPr>
        <xdr:cNvPr id="237885" name="Рисунок 9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0431125"/>
          <a:ext cx="9810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32</xdr:row>
      <xdr:rowOff>209550</xdr:rowOff>
    </xdr:from>
    <xdr:to>
      <xdr:col>0</xdr:col>
      <xdr:colOff>1590675</xdr:colOff>
      <xdr:row>32</xdr:row>
      <xdr:rowOff>857250</xdr:rowOff>
    </xdr:to>
    <xdr:pic>
      <xdr:nvPicPr>
        <xdr:cNvPr id="237886" name="Рисунок 44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21726525"/>
          <a:ext cx="1485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34</xdr:row>
      <xdr:rowOff>76200</xdr:rowOff>
    </xdr:from>
    <xdr:to>
      <xdr:col>0</xdr:col>
      <xdr:colOff>1352550</xdr:colOff>
      <xdr:row>34</xdr:row>
      <xdr:rowOff>1057275</xdr:rowOff>
    </xdr:to>
    <xdr:pic>
      <xdr:nvPicPr>
        <xdr:cNvPr id="237887" name="Рисунок 45" descr="https://www.td-scs.ru/upload/iblock/4d2/jkzgladkikrasnser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3879175"/>
          <a:ext cx="9810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1009650</xdr:colOff>
      <xdr:row>14</xdr:row>
      <xdr:rowOff>28575</xdr:rowOff>
    </xdr:from>
    <xdr:to>
      <xdr:col>1</xdr:col>
      <xdr:colOff>1009650</xdr:colOff>
      <xdr:row>14</xdr:row>
      <xdr:rowOff>323850</xdr:rowOff>
    </xdr:to>
    <xdr:pic>
      <xdr:nvPicPr>
        <xdr:cNvPr id="239027" name="Рисунок 25" descr="Кирпич лицевой пустотелый красный флэш 1NF рустик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0" y="51054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1009650</xdr:colOff>
      <xdr:row>20</xdr:row>
      <xdr:rowOff>47625</xdr:rowOff>
    </xdr:from>
    <xdr:to>
      <xdr:col>1</xdr:col>
      <xdr:colOff>1009650</xdr:colOff>
      <xdr:row>20</xdr:row>
      <xdr:rowOff>323850</xdr:rowOff>
    </xdr:to>
    <xdr:pic>
      <xdr:nvPicPr>
        <xdr:cNvPr id="239028" name="Рисунок 29" descr="Кирпич лицевой пустотелый тёмно-коричневый 1NF рустик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0" y="798195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18</xdr:row>
      <xdr:rowOff>38100</xdr:rowOff>
    </xdr:from>
    <xdr:to>
      <xdr:col>1</xdr:col>
      <xdr:colOff>1028700</xdr:colOff>
      <xdr:row>18</xdr:row>
      <xdr:rowOff>323850</xdr:rowOff>
    </xdr:to>
    <xdr:pic>
      <xdr:nvPicPr>
        <xdr:cNvPr id="239029" name="Рисунок 32" descr="Кирпич лицевой пустотелый коричневый 1NF рустик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8300" y="70199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990600</xdr:colOff>
      <xdr:row>30</xdr:row>
      <xdr:rowOff>28575</xdr:rowOff>
    </xdr:from>
    <xdr:to>
      <xdr:col>1</xdr:col>
      <xdr:colOff>990600</xdr:colOff>
      <xdr:row>30</xdr:row>
      <xdr:rowOff>323850</xdr:rowOff>
    </xdr:to>
    <xdr:pic>
      <xdr:nvPicPr>
        <xdr:cNvPr id="239030" name="Рисунок 37" descr="Кирпич лицевой светло-коричневый флэш 1NF гладкий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200" y="127254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971550</xdr:colOff>
      <xdr:row>11</xdr:row>
      <xdr:rowOff>28575</xdr:rowOff>
    </xdr:from>
    <xdr:to>
      <xdr:col>1</xdr:col>
      <xdr:colOff>971550</xdr:colOff>
      <xdr:row>11</xdr:row>
      <xdr:rowOff>323850</xdr:rowOff>
    </xdr:to>
    <xdr:pic>
      <xdr:nvPicPr>
        <xdr:cNvPr id="239031" name="Рисунок 17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1150" y="30956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1009650</xdr:colOff>
      <xdr:row>16</xdr:row>
      <xdr:rowOff>28575</xdr:rowOff>
    </xdr:from>
    <xdr:to>
      <xdr:col>1</xdr:col>
      <xdr:colOff>1009650</xdr:colOff>
      <xdr:row>16</xdr:row>
      <xdr:rowOff>323850</xdr:rowOff>
    </xdr:to>
    <xdr:pic>
      <xdr:nvPicPr>
        <xdr:cNvPr id="239032" name="Рисунок 25" descr="Кирпич лицевой пустотелый красный флэш 1NF рустик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0" y="60579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22</xdr:row>
      <xdr:rowOff>9525</xdr:rowOff>
    </xdr:from>
    <xdr:to>
      <xdr:col>1</xdr:col>
      <xdr:colOff>962025</xdr:colOff>
      <xdr:row>22</xdr:row>
      <xdr:rowOff>323850</xdr:rowOff>
    </xdr:to>
    <xdr:pic>
      <xdr:nvPicPr>
        <xdr:cNvPr id="239033" name="Рисунок 23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5" y="88963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990600</xdr:colOff>
      <xdr:row>24</xdr:row>
      <xdr:rowOff>28575</xdr:rowOff>
    </xdr:from>
    <xdr:to>
      <xdr:col>1</xdr:col>
      <xdr:colOff>990600</xdr:colOff>
      <xdr:row>24</xdr:row>
      <xdr:rowOff>323850</xdr:rowOff>
    </xdr:to>
    <xdr:pic>
      <xdr:nvPicPr>
        <xdr:cNvPr id="239034" name="Рисунок 32" descr="Кирпич лицевой бежевый пустотелый ЛСР купить по цене от 40.20 руб.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200" y="98679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13</xdr:row>
      <xdr:rowOff>152400</xdr:rowOff>
    </xdr:from>
    <xdr:to>
      <xdr:col>1</xdr:col>
      <xdr:colOff>838200</xdr:colOff>
      <xdr:row>13</xdr:row>
      <xdr:rowOff>962025</xdr:rowOff>
    </xdr:to>
    <xdr:pic>
      <xdr:nvPicPr>
        <xdr:cNvPr id="239035" name="Рисунок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4171950"/>
          <a:ext cx="7524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14</xdr:row>
      <xdr:rowOff>9525</xdr:rowOff>
    </xdr:from>
    <xdr:to>
      <xdr:col>1</xdr:col>
      <xdr:colOff>857250</xdr:colOff>
      <xdr:row>15</xdr:row>
      <xdr:rowOff>333375</xdr:rowOff>
    </xdr:to>
    <xdr:pic>
      <xdr:nvPicPr>
        <xdr:cNvPr id="239036" name="Рисунок 23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5086350"/>
          <a:ext cx="7524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14</xdr:row>
      <xdr:rowOff>9525</xdr:rowOff>
    </xdr:from>
    <xdr:to>
      <xdr:col>1</xdr:col>
      <xdr:colOff>1828800</xdr:colOff>
      <xdr:row>15</xdr:row>
      <xdr:rowOff>333375</xdr:rowOff>
    </xdr:to>
    <xdr:pic>
      <xdr:nvPicPr>
        <xdr:cNvPr id="239037" name="Рисунок 25" descr="Кирпич лицевой пустотелый красный флэш 1NF рустик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5925" y="5086350"/>
          <a:ext cx="7524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20</xdr:row>
      <xdr:rowOff>66675</xdr:rowOff>
    </xdr:from>
    <xdr:to>
      <xdr:col>1</xdr:col>
      <xdr:colOff>895350</xdr:colOff>
      <xdr:row>21</xdr:row>
      <xdr:rowOff>419100</xdr:rowOff>
    </xdr:to>
    <xdr:pic>
      <xdr:nvPicPr>
        <xdr:cNvPr id="239038" name="Рисунок 27" descr="Кирпич лицевой пустотелый тёмно-коричневый 1NF гладкий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8001000"/>
          <a:ext cx="7620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20</xdr:row>
      <xdr:rowOff>28575</xdr:rowOff>
    </xdr:from>
    <xdr:to>
      <xdr:col>1</xdr:col>
      <xdr:colOff>1828800</xdr:colOff>
      <xdr:row>21</xdr:row>
      <xdr:rowOff>361950</xdr:rowOff>
    </xdr:to>
    <xdr:pic>
      <xdr:nvPicPr>
        <xdr:cNvPr id="239039" name="Рисунок 29" descr="Кирпич лицевой пустотелый тёмно-коричневый 1NF рустик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7350" y="7962900"/>
          <a:ext cx="7810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18</xdr:row>
      <xdr:rowOff>19050</xdr:rowOff>
    </xdr:from>
    <xdr:to>
      <xdr:col>1</xdr:col>
      <xdr:colOff>885825</xdr:colOff>
      <xdr:row>19</xdr:row>
      <xdr:rowOff>371475</xdr:rowOff>
    </xdr:to>
    <xdr:pic>
      <xdr:nvPicPr>
        <xdr:cNvPr id="239040" name="Рисунок 31" descr="Кирпич лицевой пустотелый коричневый 1NF гладкий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000875"/>
          <a:ext cx="7620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1066800</xdr:colOff>
      <xdr:row>18</xdr:row>
      <xdr:rowOff>19050</xdr:rowOff>
    </xdr:from>
    <xdr:to>
      <xdr:col>1</xdr:col>
      <xdr:colOff>1828800</xdr:colOff>
      <xdr:row>19</xdr:row>
      <xdr:rowOff>371475</xdr:rowOff>
    </xdr:to>
    <xdr:pic>
      <xdr:nvPicPr>
        <xdr:cNvPr id="239041" name="Рисунок 32" descr="Кирпич лицевой пустотелый коричневый 1NF рустик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0" y="7000875"/>
          <a:ext cx="7620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22</xdr:row>
      <xdr:rowOff>47625</xdr:rowOff>
    </xdr:from>
    <xdr:to>
      <xdr:col>1</xdr:col>
      <xdr:colOff>981075</xdr:colOff>
      <xdr:row>23</xdr:row>
      <xdr:rowOff>428625</xdr:rowOff>
    </xdr:to>
    <xdr:pic>
      <xdr:nvPicPr>
        <xdr:cNvPr id="239042" name="Рисунок 33" descr="Кирпич лицевой светло-коричневый 1NF гладкий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8934450"/>
          <a:ext cx="9334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30</xdr:row>
      <xdr:rowOff>9525</xdr:rowOff>
    </xdr:from>
    <xdr:to>
      <xdr:col>1</xdr:col>
      <xdr:colOff>857250</xdr:colOff>
      <xdr:row>31</xdr:row>
      <xdr:rowOff>352425</xdr:rowOff>
    </xdr:to>
    <xdr:pic>
      <xdr:nvPicPr>
        <xdr:cNvPr id="239043" name="Рисунок 35" descr="Кирпич лицевой светло-коричневый флэш 1NF гладкий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2706350"/>
          <a:ext cx="8191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30</xdr:row>
      <xdr:rowOff>9525</xdr:rowOff>
    </xdr:from>
    <xdr:to>
      <xdr:col>1</xdr:col>
      <xdr:colOff>1847850</xdr:colOff>
      <xdr:row>31</xdr:row>
      <xdr:rowOff>352425</xdr:rowOff>
    </xdr:to>
    <xdr:pic>
      <xdr:nvPicPr>
        <xdr:cNvPr id="239044" name="Рисунок 37" descr="Кирпич лицевой светло-коричневый флэш 1NF гладкий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8300" y="12706350"/>
          <a:ext cx="8191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1009650</xdr:colOff>
      <xdr:row>11</xdr:row>
      <xdr:rowOff>123825</xdr:rowOff>
    </xdr:from>
    <xdr:to>
      <xdr:col>1</xdr:col>
      <xdr:colOff>1724025</xdr:colOff>
      <xdr:row>12</xdr:row>
      <xdr:rowOff>409575</xdr:rowOff>
    </xdr:to>
    <xdr:pic>
      <xdr:nvPicPr>
        <xdr:cNvPr id="239045" name="Рисунок 17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0" y="3190875"/>
          <a:ext cx="7143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11</xdr:row>
      <xdr:rowOff>123825</xdr:rowOff>
    </xdr:from>
    <xdr:to>
      <xdr:col>1</xdr:col>
      <xdr:colOff>800100</xdr:colOff>
      <xdr:row>12</xdr:row>
      <xdr:rowOff>419100</xdr:rowOff>
    </xdr:to>
    <xdr:pic>
      <xdr:nvPicPr>
        <xdr:cNvPr id="239046" name="Рисунок 15" descr="Кирпич лицевой красный 1NF гладкий"/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3190875"/>
          <a:ext cx="714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16</xdr:row>
      <xdr:rowOff>9525</xdr:rowOff>
    </xdr:from>
    <xdr:to>
      <xdr:col>1</xdr:col>
      <xdr:colOff>876300</xdr:colOff>
      <xdr:row>17</xdr:row>
      <xdr:rowOff>352425</xdr:rowOff>
    </xdr:to>
    <xdr:pic>
      <xdr:nvPicPr>
        <xdr:cNvPr id="239047" name="Рисунок 23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6038850"/>
          <a:ext cx="7715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16</xdr:row>
      <xdr:rowOff>9525</xdr:rowOff>
    </xdr:from>
    <xdr:to>
      <xdr:col>1</xdr:col>
      <xdr:colOff>1819275</xdr:colOff>
      <xdr:row>17</xdr:row>
      <xdr:rowOff>361950</xdr:rowOff>
    </xdr:to>
    <xdr:pic>
      <xdr:nvPicPr>
        <xdr:cNvPr id="239048" name="Рисунок 25" descr="Кирпич лицевой пустотелый красный флэш 1NF рустик"/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7350" y="6038850"/>
          <a:ext cx="7715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22</xdr:row>
      <xdr:rowOff>76200</xdr:rowOff>
    </xdr:from>
    <xdr:to>
      <xdr:col>1</xdr:col>
      <xdr:colOff>1866900</xdr:colOff>
      <xdr:row>23</xdr:row>
      <xdr:rowOff>457200</xdr:rowOff>
    </xdr:to>
    <xdr:pic>
      <xdr:nvPicPr>
        <xdr:cNvPr id="239049" name="Рисунок 23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8963025"/>
          <a:ext cx="9239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28</xdr:row>
      <xdr:rowOff>19050</xdr:rowOff>
    </xdr:from>
    <xdr:to>
      <xdr:col>1</xdr:col>
      <xdr:colOff>933450</xdr:colOff>
      <xdr:row>29</xdr:row>
      <xdr:rowOff>400050</xdr:rowOff>
    </xdr:to>
    <xdr:pic>
      <xdr:nvPicPr>
        <xdr:cNvPr id="239050" name="Рисунок 25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11763375"/>
          <a:ext cx="8572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26</xdr:row>
      <xdr:rowOff>19050</xdr:rowOff>
    </xdr:from>
    <xdr:to>
      <xdr:col>1</xdr:col>
      <xdr:colOff>942975</xdr:colOff>
      <xdr:row>27</xdr:row>
      <xdr:rowOff>390525</xdr:rowOff>
    </xdr:to>
    <xdr:pic>
      <xdr:nvPicPr>
        <xdr:cNvPr id="239051" name="Рисунок 26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10810875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24</xdr:row>
      <xdr:rowOff>104775</xdr:rowOff>
    </xdr:from>
    <xdr:to>
      <xdr:col>1</xdr:col>
      <xdr:colOff>1828800</xdr:colOff>
      <xdr:row>25</xdr:row>
      <xdr:rowOff>419100</xdr:rowOff>
    </xdr:to>
    <xdr:pic>
      <xdr:nvPicPr>
        <xdr:cNvPr id="239052" name="Рисунок 32" descr="Кирпич лицевой бежевый пустотелый ЛСР купить по цене от 40.20 руб.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7350" y="9944100"/>
          <a:ext cx="7810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24</xdr:row>
      <xdr:rowOff>57150</xdr:rowOff>
    </xdr:from>
    <xdr:to>
      <xdr:col>1</xdr:col>
      <xdr:colOff>962025</xdr:colOff>
      <xdr:row>25</xdr:row>
      <xdr:rowOff>409575</xdr:rowOff>
    </xdr:to>
    <xdr:pic>
      <xdr:nvPicPr>
        <xdr:cNvPr id="239053" name="Рисунок 42" descr="https://kirpichyar.ru/upload/iblock/4b1/4b11c7c26ccf4243a5055e7f08785c5b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9896475"/>
          <a:ext cx="7715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0</xdr:row>
      <xdr:rowOff>104775</xdr:rowOff>
    </xdr:from>
    <xdr:to>
      <xdr:col>6</xdr:col>
      <xdr:colOff>581025</xdr:colOff>
      <xdr:row>2</xdr:row>
      <xdr:rowOff>819150</xdr:rowOff>
    </xdr:to>
    <xdr:pic>
      <xdr:nvPicPr>
        <xdr:cNvPr id="239054" name="Рисунок 7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104775"/>
          <a:ext cx="78771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26</xdr:row>
      <xdr:rowOff>38100</xdr:rowOff>
    </xdr:from>
    <xdr:to>
      <xdr:col>1</xdr:col>
      <xdr:colOff>1876425</xdr:colOff>
      <xdr:row>27</xdr:row>
      <xdr:rowOff>466725</xdr:rowOff>
    </xdr:to>
    <xdr:pic>
      <xdr:nvPicPr>
        <xdr:cNvPr id="239055" name="Рисунок 29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2100" y="10829925"/>
          <a:ext cx="9239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0</xdr:rowOff>
    </xdr:from>
    <xdr:to>
      <xdr:col>4</xdr:col>
      <xdr:colOff>1000125</xdr:colOff>
      <xdr:row>7</xdr:row>
      <xdr:rowOff>66675</xdr:rowOff>
    </xdr:to>
    <xdr:pic>
      <xdr:nvPicPr>
        <xdr:cNvPr id="242794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61925"/>
          <a:ext cx="75914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14</xdr:row>
      <xdr:rowOff>104775</xdr:rowOff>
    </xdr:from>
    <xdr:to>
      <xdr:col>0</xdr:col>
      <xdr:colOff>1533525</xdr:colOff>
      <xdr:row>14</xdr:row>
      <xdr:rowOff>1085850</xdr:rowOff>
    </xdr:to>
    <xdr:pic>
      <xdr:nvPicPr>
        <xdr:cNvPr id="242795" name="Рисунок 8" descr="https://vceramica.ru/i/p/27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3152775"/>
          <a:ext cx="1304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15</xdr:row>
      <xdr:rowOff>114300</xdr:rowOff>
    </xdr:from>
    <xdr:to>
      <xdr:col>0</xdr:col>
      <xdr:colOff>1447800</xdr:colOff>
      <xdr:row>15</xdr:row>
      <xdr:rowOff>952500</xdr:rowOff>
    </xdr:to>
    <xdr:pic>
      <xdr:nvPicPr>
        <xdr:cNvPr id="242796" name="Рисунок 2" descr="https://vceramica.ru/i/p/265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4352925"/>
          <a:ext cx="11144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15</xdr:row>
      <xdr:rowOff>1095375</xdr:rowOff>
    </xdr:from>
    <xdr:to>
      <xdr:col>0</xdr:col>
      <xdr:colOff>1438275</xdr:colOff>
      <xdr:row>15</xdr:row>
      <xdr:rowOff>1933575</xdr:rowOff>
    </xdr:to>
    <xdr:pic>
      <xdr:nvPicPr>
        <xdr:cNvPr id="242797" name="Рисунок 3" descr="https://vceramica.ru/i/p/268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5334000"/>
          <a:ext cx="11239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16</xdr:row>
      <xdr:rowOff>133350</xdr:rowOff>
    </xdr:from>
    <xdr:to>
      <xdr:col>0</xdr:col>
      <xdr:colOff>1485900</xdr:colOff>
      <xdr:row>16</xdr:row>
      <xdr:rowOff>952500</xdr:rowOff>
    </xdr:to>
    <xdr:pic>
      <xdr:nvPicPr>
        <xdr:cNvPr id="242798" name="Рисунок 11" descr="https://vceramica.ru/i/p/1nf2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6400800"/>
          <a:ext cx="12573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16</xdr:row>
      <xdr:rowOff>1085850</xdr:rowOff>
    </xdr:from>
    <xdr:to>
      <xdr:col>0</xdr:col>
      <xdr:colOff>1352550</xdr:colOff>
      <xdr:row>16</xdr:row>
      <xdr:rowOff>1914525</xdr:rowOff>
    </xdr:to>
    <xdr:pic>
      <xdr:nvPicPr>
        <xdr:cNvPr id="242799" name="Рисунок 2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7353300"/>
          <a:ext cx="9429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18</xdr:row>
      <xdr:rowOff>171450</xdr:rowOff>
    </xdr:from>
    <xdr:to>
      <xdr:col>0</xdr:col>
      <xdr:colOff>1638300</xdr:colOff>
      <xdr:row>18</xdr:row>
      <xdr:rowOff>1028700</xdr:rowOff>
    </xdr:to>
    <xdr:pic>
      <xdr:nvPicPr>
        <xdr:cNvPr id="242800" name="Рисунок 14" descr="https://vceramica.ru/i/p/438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8877300"/>
          <a:ext cx="1524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19</xdr:row>
      <xdr:rowOff>1047750</xdr:rowOff>
    </xdr:from>
    <xdr:to>
      <xdr:col>0</xdr:col>
      <xdr:colOff>1466850</xdr:colOff>
      <xdr:row>19</xdr:row>
      <xdr:rowOff>1924050</xdr:rowOff>
    </xdr:to>
    <xdr:pic>
      <xdr:nvPicPr>
        <xdr:cNvPr id="242801" name="Рисунок 3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0944225"/>
          <a:ext cx="1228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19</xdr:row>
      <xdr:rowOff>76200</xdr:rowOff>
    </xdr:from>
    <xdr:to>
      <xdr:col>0</xdr:col>
      <xdr:colOff>1504950</xdr:colOff>
      <xdr:row>19</xdr:row>
      <xdr:rowOff>914400</xdr:rowOff>
    </xdr:to>
    <xdr:pic>
      <xdr:nvPicPr>
        <xdr:cNvPr id="242802" name="Рисунок 4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9972675"/>
          <a:ext cx="1257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20</xdr:row>
      <xdr:rowOff>142875</xdr:rowOff>
    </xdr:from>
    <xdr:to>
      <xdr:col>0</xdr:col>
      <xdr:colOff>1466850</xdr:colOff>
      <xdr:row>20</xdr:row>
      <xdr:rowOff>971550</xdr:rowOff>
    </xdr:to>
    <xdr:pic>
      <xdr:nvPicPr>
        <xdr:cNvPr id="242803" name="Рисунок 17" descr="https://vceramica.ru/i/p/386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12068175"/>
          <a:ext cx="1247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20</xdr:row>
      <xdr:rowOff>1114425</xdr:rowOff>
    </xdr:from>
    <xdr:to>
      <xdr:col>0</xdr:col>
      <xdr:colOff>1466850</xdr:colOff>
      <xdr:row>20</xdr:row>
      <xdr:rowOff>1962150</xdr:rowOff>
    </xdr:to>
    <xdr:pic>
      <xdr:nvPicPr>
        <xdr:cNvPr id="242804" name="Рисунок 5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13039725"/>
          <a:ext cx="12668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571500</xdr:colOff>
      <xdr:row>6</xdr:row>
      <xdr:rowOff>152400</xdr:rowOff>
    </xdr:to>
    <xdr:pic>
      <xdr:nvPicPr>
        <xdr:cNvPr id="208496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80200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16</xdr:row>
      <xdr:rowOff>95250</xdr:rowOff>
    </xdr:from>
    <xdr:to>
      <xdr:col>0</xdr:col>
      <xdr:colOff>1724025</xdr:colOff>
      <xdr:row>23</xdr:row>
      <xdr:rowOff>333375</xdr:rowOff>
    </xdr:to>
    <xdr:pic>
      <xdr:nvPicPr>
        <xdr:cNvPr id="208497" name="Рисунок 6" descr="5-32-00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320040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44</xdr:row>
      <xdr:rowOff>38100</xdr:rowOff>
    </xdr:from>
    <xdr:to>
      <xdr:col>2</xdr:col>
      <xdr:colOff>590550</xdr:colOff>
      <xdr:row>52</xdr:row>
      <xdr:rowOff>85725</xdr:rowOff>
    </xdr:to>
    <xdr:pic>
      <xdr:nvPicPr>
        <xdr:cNvPr id="208498" name="Рисунок 12" descr="Серия Krator 5-32-00-0-12 1NF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5" y="8153400"/>
          <a:ext cx="14287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16</xdr:row>
      <xdr:rowOff>47625</xdr:rowOff>
    </xdr:from>
    <xdr:to>
      <xdr:col>4</xdr:col>
      <xdr:colOff>523875</xdr:colOff>
      <xdr:row>23</xdr:row>
      <xdr:rowOff>342900</xdr:rowOff>
    </xdr:to>
    <xdr:pic>
      <xdr:nvPicPr>
        <xdr:cNvPr id="208499" name="Рисунок 13" descr="Серия Krator 5-32-00-2-12 1NF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600" y="3152775"/>
          <a:ext cx="14287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16</xdr:row>
      <xdr:rowOff>95250</xdr:rowOff>
    </xdr:from>
    <xdr:to>
      <xdr:col>2</xdr:col>
      <xdr:colOff>619125</xdr:colOff>
      <xdr:row>23</xdr:row>
      <xdr:rowOff>361950</xdr:rowOff>
    </xdr:to>
    <xdr:pic>
      <xdr:nvPicPr>
        <xdr:cNvPr id="208500" name="Рисунок 15" descr="5-32-00-2-00 0.7NF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5" y="3200400"/>
          <a:ext cx="14573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99</xdr:row>
      <xdr:rowOff>38100</xdr:rowOff>
    </xdr:from>
    <xdr:to>
      <xdr:col>0</xdr:col>
      <xdr:colOff>1933575</xdr:colOff>
      <xdr:row>107</xdr:row>
      <xdr:rowOff>152400</xdr:rowOff>
    </xdr:to>
    <xdr:pic>
      <xdr:nvPicPr>
        <xdr:cNvPr id="208501" name="Рисунок 19" descr="Серия Glanz 1-18-00-0-00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7726025"/>
          <a:ext cx="15335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44</xdr:row>
      <xdr:rowOff>0</xdr:rowOff>
    </xdr:from>
    <xdr:to>
      <xdr:col>0</xdr:col>
      <xdr:colOff>1819275</xdr:colOff>
      <xdr:row>53</xdr:row>
      <xdr:rowOff>38100</xdr:rowOff>
    </xdr:to>
    <xdr:pic>
      <xdr:nvPicPr>
        <xdr:cNvPr id="208502" name="Рисунок 24" descr="Серия Krator 5-92-00-2-12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8115300"/>
          <a:ext cx="156210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771525</xdr:colOff>
      <xdr:row>10</xdr:row>
      <xdr:rowOff>200025</xdr:rowOff>
    </xdr:from>
    <xdr:to>
      <xdr:col>6</xdr:col>
      <xdr:colOff>371475</xdr:colOff>
      <xdr:row>13</xdr:row>
      <xdr:rowOff>85725</xdr:rowOff>
    </xdr:to>
    <xdr:pic>
      <xdr:nvPicPr>
        <xdr:cNvPr id="208503" name="Рисунок 21" descr="Облицовочный кирпич Recke 1-81-00-2-00 1NF 250x120x65 — купить в КЛИНКЕР.РУ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0" y="1971675"/>
          <a:ext cx="21050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25</xdr:row>
      <xdr:rowOff>161925</xdr:rowOff>
    </xdr:from>
    <xdr:to>
      <xdr:col>0</xdr:col>
      <xdr:colOff>1733550</xdr:colOff>
      <xdr:row>31</xdr:row>
      <xdr:rowOff>95250</xdr:rowOff>
    </xdr:to>
    <xdr:pic>
      <xdr:nvPicPr>
        <xdr:cNvPr id="208504" name="Рисунок 26" descr="Кирпич RECKE облицовочный 5-82-00-0-00 1NF"/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5162550"/>
          <a:ext cx="13906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26</xdr:row>
      <xdr:rowOff>0</xdr:rowOff>
    </xdr:from>
    <xdr:to>
      <xdr:col>2</xdr:col>
      <xdr:colOff>600075</xdr:colOff>
      <xdr:row>31</xdr:row>
      <xdr:rowOff>114300</xdr:rowOff>
    </xdr:to>
    <xdr:pic>
      <xdr:nvPicPr>
        <xdr:cNvPr id="208505" name="Рисунок 28" descr="Кирпич RECKE облицовочный 5-82-00-2-00 1NF"/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4075" y="5181600"/>
          <a:ext cx="14573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26</xdr:row>
      <xdr:rowOff>0</xdr:rowOff>
    </xdr:from>
    <xdr:to>
      <xdr:col>4</xdr:col>
      <xdr:colOff>561975</xdr:colOff>
      <xdr:row>31</xdr:row>
      <xdr:rowOff>114300</xdr:rowOff>
    </xdr:to>
    <xdr:pic>
      <xdr:nvPicPr>
        <xdr:cNvPr id="208506" name="Рисунок 30" descr="Кирпич RECKE облицовочный 5-82-31-0-00 1NF"/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86225" y="5181600"/>
          <a:ext cx="14192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895350</xdr:colOff>
      <xdr:row>17</xdr:row>
      <xdr:rowOff>123825</xdr:rowOff>
    </xdr:from>
    <xdr:to>
      <xdr:col>6</xdr:col>
      <xdr:colOff>9525</xdr:colOff>
      <xdr:row>23</xdr:row>
      <xdr:rowOff>66675</xdr:rowOff>
    </xdr:to>
    <xdr:pic>
      <xdr:nvPicPr>
        <xdr:cNvPr id="208507" name="Рисунок 32" descr="Кирпич RECKE облицовочный 5-82-31-2-00 1NF"/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38825" y="3390900"/>
          <a:ext cx="16192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904875</xdr:colOff>
      <xdr:row>25</xdr:row>
      <xdr:rowOff>66675</xdr:rowOff>
    </xdr:from>
    <xdr:to>
      <xdr:col>6</xdr:col>
      <xdr:colOff>57150</xdr:colOff>
      <xdr:row>32</xdr:row>
      <xdr:rowOff>19050</xdr:rowOff>
    </xdr:to>
    <xdr:pic>
      <xdr:nvPicPr>
        <xdr:cNvPr id="208508" name="Рисунок 37" descr="Кирпич RECKE облицовочный 5-92-00-0-00 1NF"/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8350" y="5067300"/>
          <a:ext cx="16573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35</xdr:row>
      <xdr:rowOff>76200</xdr:rowOff>
    </xdr:from>
    <xdr:to>
      <xdr:col>0</xdr:col>
      <xdr:colOff>1819275</xdr:colOff>
      <xdr:row>42</xdr:row>
      <xdr:rowOff>0</xdr:rowOff>
    </xdr:to>
    <xdr:pic>
      <xdr:nvPicPr>
        <xdr:cNvPr id="208509" name="Рисунок 39" descr="Кирпич RECKE облицовочный 5-92-00-2-00  1NF"/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6734175"/>
          <a:ext cx="15811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752475</xdr:colOff>
      <xdr:row>42</xdr:row>
      <xdr:rowOff>28575</xdr:rowOff>
    </xdr:to>
    <xdr:pic>
      <xdr:nvPicPr>
        <xdr:cNvPr id="208510" name="Рисунок 41" descr="Кирпич RECKE облицовочный 5-72-00-0-00 1NF"/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6657975"/>
          <a:ext cx="17430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933450</xdr:colOff>
      <xdr:row>35</xdr:row>
      <xdr:rowOff>142875</xdr:rowOff>
    </xdr:from>
    <xdr:to>
      <xdr:col>4</xdr:col>
      <xdr:colOff>742950</xdr:colOff>
      <xdr:row>41</xdr:row>
      <xdr:rowOff>104775</xdr:rowOff>
    </xdr:to>
    <xdr:pic>
      <xdr:nvPicPr>
        <xdr:cNvPr id="208511" name="Рисунок 43" descr="Кирпич RECKE облицовочный 5-72-00-2-00 1NF"/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4775" y="6800850"/>
          <a:ext cx="17716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942975</xdr:colOff>
      <xdr:row>69</xdr:row>
      <xdr:rowOff>76200</xdr:rowOff>
    </xdr:from>
    <xdr:to>
      <xdr:col>6</xdr:col>
      <xdr:colOff>76200</xdr:colOff>
      <xdr:row>74</xdr:row>
      <xdr:rowOff>123825</xdr:rowOff>
    </xdr:to>
    <xdr:pic>
      <xdr:nvPicPr>
        <xdr:cNvPr id="208512" name="Рисунок 23" descr="https://recke.ru/upload/resize_cache/iblock/6c5/545_370_1/6c54f89195652de12c52b6eb9be76d2d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6450" y="12573000"/>
          <a:ext cx="1638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68</xdr:row>
      <xdr:rowOff>152400</xdr:rowOff>
    </xdr:from>
    <xdr:to>
      <xdr:col>2</xdr:col>
      <xdr:colOff>666750</xdr:colOff>
      <xdr:row>75</xdr:row>
      <xdr:rowOff>85725</xdr:rowOff>
    </xdr:to>
    <xdr:pic>
      <xdr:nvPicPr>
        <xdr:cNvPr id="208513" name="Рисунок 30" descr="https://recke.ru/upload/resize_cache/iblock/772/545_370_1/7722faf6d13e2994c7a54f3bd2e00c34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9325" y="12487275"/>
          <a:ext cx="14287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68</xdr:row>
      <xdr:rowOff>142875</xdr:rowOff>
    </xdr:from>
    <xdr:to>
      <xdr:col>4</xdr:col>
      <xdr:colOff>457200</xdr:colOff>
      <xdr:row>75</xdr:row>
      <xdr:rowOff>85725</xdr:rowOff>
    </xdr:to>
    <xdr:pic>
      <xdr:nvPicPr>
        <xdr:cNvPr id="208514" name="Рисунок 31" descr="https://recke.ru/upload/resize_cache/iblock/11d/545_370_1/11d2ebb6eb718d392889f95a3633872a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0" y="12477750"/>
          <a:ext cx="14382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68</xdr:row>
      <xdr:rowOff>161925</xdr:rowOff>
    </xdr:from>
    <xdr:to>
      <xdr:col>1</xdr:col>
      <xdr:colOff>28575</xdr:colOff>
      <xdr:row>76</xdr:row>
      <xdr:rowOff>0</xdr:rowOff>
    </xdr:to>
    <xdr:pic>
      <xdr:nvPicPr>
        <xdr:cNvPr id="208515" name="Рисунок 32" descr="https://recke.ru/upload/resize_cache/iblock/d12/545_370_1/d123be4abb875f8d5ce780404c9040f3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12496800"/>
          <a:ext cx="17049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77</xdr:row>
      <xdr:rowOff>57150</xdr:rowOff>
    </xdr:from>
    <xdr:to>
      <xdr:col>0</xdr:col>
      <xdr:colOff>1971675</xdr:colOff>
      <xdr:row>83</xdr:row>
      <xdr:rowOff>142875</xdr:rowOff>
    </xdr:to>
    <xdr:pic>
      <xdr:nvPicPr>
        <xdr:cNvPr id="208516" name="Рисунок 33" descr="https://recke.ru/upload/resize_cache/iblock/afa/545_370_1/afa61fce98dc8bc865b301045cb99c2f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3849350"/>
          <a:ext cx="15906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77</xdr:row>
      <xdr:rowOff>28575</xdr:rowOff>
    </xdr:from>
    <xdr:to>
      <xdr:col>2</xdr:col>
      <xdr:colOff>695325</xdr:colOff>
      <xdr:row>83</xdr:row>
      <xdr:rowOff>133350</xdr:rowOff>
    </xdr:to>
    <xdr:pic>
      <xdr:nvPicPr>
        <xdr:cNvPr id="208517" name="Рисунок 34" descr="https://recke.ru/upload/resize_cache/iblock/48e/545_370_1/48e32a1a69fe93340d38b3ea2bda8023.png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8375" y="13820775"/>
          <a:ext cx="14382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77</xdr:row>
      <xdr:rowOff>28575</xdr:rowOff>
    </xdr:from>
    <xdr:to>
      <xdr:col>4</xdr:col>
      <xdr:colOff>466725</xdr:colOff>
      <xdr:row>83</xdr:row>
      <xdr:rowOff>95250</xdr:rowOff>
    </xdr:to>
    <xdr:pic>
      <xdr:nvPicPr>
        <xdr:cNvPr id="208518" name="Рисунок 35" descr="https://recke.ru/upload/resize_cache/iblock/5e6/545_370_1/5e60a5bb6eb53fcb62562c3eaf585952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9075" y="13820775"/>
          <a:ext cx="13811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981075</xdr:colOff>
      <xdr:row>35</xdr:row>
      <xdr:rowOff>9525</xdr:rowOff>
    </xdr:from>
    <xdr:to>
      <xdr:col>6</xdr:col>
      <xdr:colOff>66675</xdr:colOff>
      <xdr:row>42</xdr:row>
      <xdr:rowOff>76200</xdr:rowOff>
    </xdr:to>
    <xdr:pic>
      <xdr:nvPicPr>
        <xdr:cNvPr id="208519" name="Рисунок 36" descr="https://recke.ru/upload/resize_cache/iblock/e01/545_370_1/e012c5913c26ffa185a20e945ced0aa8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4550" y="6667500"/>
          <a:ext cx="15906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952500</xdr:colOff>
      <xdr:row>99</xdr:row>
      <xdr:rowOff>57150</xdr:rowOff>
    </xdr:from>
    <xdr:to>
      <xdr:col>4</xdr:col>
      <xdr:colOff>409575</xdr:colOff>
      <xdr:row>108</xdr:row>
      <xdr:rowOff>19050</xdr:rowOff>
    </xdr:to>
    <xdr:pic>
      <xdr:nvPicPr>
        <xdr:cNvPr id="208520" name="Рисунок 21" descr="Серия Glanz 4-48-00-0-00"/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17745075"/>
          <a:ext cx="1419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695325</xdr:colOff>
      <xdr:row>100</xdr:row>
      <xdr:rowOff>28575</xdr:rowOff>
    </xdr:from>
    <xdr:to>
      <xdr:col>5</xdr:col>
      <xdr:colOff>1104900</xdr:colOff>
      <xdr:row>107</xdr:row>
      <xdr:rowOff>0</xdr:rowOff>
    </xdr:to>
    <xdr:pic>
      <xdr:nvPicPr>
        <xdr:cNvPr id="208521" name="Рисунок 39" descr="https://recke.ru/upload/resize_cache/iblock/ea9/545_370_1/ea961b390ce6e0983249fce6645beec2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8800" y="17878425"/>
          <a:ext cx="14668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109</xdr:row>
      <xdr:rowOff>38100</xdr:rowOff>
    </xdr:from>
    <xdr:to>
      <xdr:col>0</xdr:col>
      <xdr:colOff>1914525</xdr:colOff>
      <xdr:row>116</xdr:row>
      <xdr:rowOff>9525</xdr:rowOff>
    </xdr:to>
    <xdr:pic>
      <xdr:nvPicPr>
        <xdr:cNvPr id="208522" name="Рисунок 40" descr="https://recke.ru/upload/resize_cache/iblock/5da/545_370_1/5da6f42cba7e0f823dd4c708bdc6f104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19507200"/>
          <a:ext cx="1476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109</xdr:row>
      <xdr:rowOff>57150</xdr:rowOff>
    </xdr:from>
    <xdr:to>
      <xdr:col>2</xdr:col>
      <xdr:colOff>657225</xdr:colOff>
      <xdr:row>115</xdr:row>
      <xdr:rowOff>142875</xdr:rowOff>
    </xdr:to>
    <xdr:pic>
      <xdr:nvPicPr>
        <xdr:cNvPr id="208523" name="Рисунок 41" descr="https://recke.ru/upload/resize_cache/iblock/69a/545_370_1/69ad9813d1d028c3221a0cd264d99e94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19526250"/>
          <a:ext cx="14097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109</xdr:row>
      <xdr:rowOff>85725</xdr:rowOff>
    </xdr:from>
    <xdr:to>
      <xdr:col>4</xdr:col>
      <xdr:colOff>390525</xdr:colOff>
      <xdr:row>115</xdr:row>
      <xdr:rowOff>123825</xdr:rowOff>
    </xdr:to>
    <xdr:pic>
      <xdr:nvPicPr>
        <xdr:cNvPr id="208524" name="Рисунок 42" descr="https://recke.ru/upload/resize_cache/iblock/8ae/545_370_1/8aefd2bffe1c5efb27d1afc93643ce58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0975" y="19554825"/>
          <a:ext cx="13430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657225</xdr:colOff>
      <xdr:row>109</xdr:row>
      <xdr:rowOff>38100</xdr:rowOff>
    </xdr:from>
    <xdr:to>
      <xdr:col>5</xdr:col>
      <xdr:colOff>1238250</xdr:colOff>
      <xdr:row>116</xdr:row>
      <xdr:rowOff>0</xdr:rowOff>
    </xdr:to>
    <xdr:pic>
      <xdr:nvPicPr>
        <xdr:cNvPr id="208525" name="Рисунок 43" descr="https://recke.ru/upload/resize_cache/iblock/4c2/545_370_1/4c2c1cce3d04a8400cc09927a170160d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0700" y="19507200"/>
          <a:ext cx="16383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99</xdr:row>
      <xdr:rowOff>133350</xdr:rowOff>
    </xdr:from>
    <xdr:to>
      <xdr:col>2</xdr:col>
      <xdr:colOff>762000</xdr:colOff>
      <xdr:row>106</xdr:row>
      <xdr:rowOff>123825</xdr:rowOff>
    </xdr:to>
    <xdr:pic>
      <xdr:nvPicPr>
        <xdr:cNvPr id="208526" name="Рисунок 44" descr="https://recke.ru/upload/resize_cache/iblock/b4b/545_370_1/b4bf750a3e378aa70e1dd474f78e9790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0" y="17821275"/>
          <a:ext cx="16859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5</xdr:col>
      <xdr:colOff>1076325</xdr:colOff>
      <xdr:row>7</xdr:row>
      <xdr:rowOff>19050</xdr:rowOff>
    </xdr:to>
    <xdr:pic>
      <xdr:nvPicPr>
        <xdr:cNvPr id="239901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14300"/>
          <a:ext cx="7896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14</xdr:row>
      <xdr:rowOff>123825</xdr:rowOff>
    </xdr:from>
    <xdr:to>
      <xdr:col>1</xdr:col>
      <xdr:colOff>1419225</xdr:colOff>
      <xdr:row>14</xdr:row>
      <xdr:rowOff>1000125</xdr:rowOff>
    </xdr:to>
    <xdr:pic>
      <xdr:nvPicPr>
        <xdr:cNvPr id="239902" name="Рисунок 10" descr="https://likolorpro.ru/upload/iblock/995/gluhdlylj6tks3m7kwkq2re8gz73aozd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6350" y="3276600"/>
          <a:ext cx="13144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15</xdr:row>
      <xdr:rowOff>142875</xdr:rowOff>
    </xdr:from>
    <xdr:to>
      <xdr:col>1</xdr:col>
      <xdr:colOff>1419225</xdr:colOff>
      <xdr:row>15</xdr:row>
      <xdr:rowOff>1009650</xdr:rowOff>
    </xdr:to>
    <xdr:pic>
      <xdr:nvPicPr>
        <xdr:cNvPr id="239903" name="Рисунок 12" descr="https://likolorpro.ru/upload/iblock/6df/urwtqj4aqiaa3tse7a68u34w3pn1lshg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0" y="4438650"/>
          <a:ext cx="12954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16</xdr:row>
      <xdr:rowOff>142875</xdr:rowOff>
    </xdr:from>
    <xdr:to>
      <xdr:col>1</xdr:col>
      <xdr:colOff>1419225</xdr:colOff>
      <xdr:row>16</xdr:row>
      <xdr:rowOff>990600</xdr:rowOff>
    </xdr:to>
    <xdr:pic>
      <xdr:nvPicPr>
        <xdr:cNvPr id="239904" name="Рисунок 13" descr="https://likolorpro.ru/upload/iblock/8d4/k0lq9tdmsmiskh41uyohnbmbw4tfrxwm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4450" y="5581650"/>
          <a:ext cx="12763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17</xdr:row>
      <xdr:rowOff>142875</xdr:rowOff>
    </xdr:from>
    <xdr:to>
      <xdr:col>1</xdr:col>
      <xdr:colOff>1438275</xdr:colOff>
      <xdr:row>17</xdr:row>
      <xdr:rowOff>1009650</xdr:rowOff>
    </xdr:to>
    <xdr:pic>
      <xdr:nvPicPr>
        <xdr:cNvPr id="239905" name="Рисунок 17" descr="https://likolorpro.ru/upload/iblock/cd7/sxz6tv8oej48b525fsz2yepvo32h99gl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4450" y="6724650"/>
          <a:ext cx="12954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18</xdr:row>
      <xdr:rowOff>161925</xdr:rowOff>
    </xdr:from>
    <xdr:to>
      <xdr:col>1</xdr:col>
      <xdr:colOff>1419225</xdr:colOff>
      <xdr:row>18</xdr:row>
      <xdr:rowOff>1009650</xdr:rowOff>
    </xdr:to>
    <xdr:pic>
      <xdr:nvPicPr>
        <xdr:cNvPr id="239906" name="Рисунок 18" descr="https://likolorpro.ru/upload/iblock/d09/adkdnxi0njsx67nan00i2mmur5rtvde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886700"/>
          <a:ext cx="12668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20</xdr:row>
      <xdr:rowOff>180975</xdr:rowOff>
    </xdr:from>
    <xdr:to>
      <xdr:col>1</xdr:col>
      <xdr:colOff>1400175</xdr:colOff>
      <xdr:row>20</xdr:row>
      <xdr:rowOff>1009650</xdr:rowOff>
    </xdr:to>
    <xdr:pic>
      <xdr:nvPicPr>
        <xdr:cNvPr id="239907" name="Рисунок 20" descr="https://likolorpro.ru/upload/iblock/9e1/3y9drqvo56uyxesb67k9mjv7zl4c2ooe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0191750"/>
          <a:ext cx="1247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19</xdr:row>
      <xdr:rowOff>171450</xdr:rowOff>
    </xdr:from>
    <xdr:to>
      <xdr:col>1</xdr:col>
      <xdr:colOff>1400175</xdr:colOff>
      <xdr:row>19</xdr:row>
      <xdr:rowOff>1009650</xdr:rowOff>
    </xdr:to>
    <xdr:pic>
      <xdr:nvPicPr>
        <xdr:cNvPr id="239908" name="Рисунок 22" descr="https://likolorpro.ru/upload/iblock/2ce/jpz4xk012rjc5prx10a1no4qbf9uh1ym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4450" y="9039225"/>
          <a:ext cx="1257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21</xdr:row>
      <xdr:rowOff>161925</xdr:rowOff>
    </xdr:from>
    <xdr:to>
      <xdr:col>1</xdr:col>
      <xdr:colOff>1428750</xdr:colOff>
      <xdr:row>21</xdr:row>
      <xdr:rowOff>1028700</xdr:rowOff>
    </xdr:to>
    <xdr:pic>
      <xdr:nvPicPr>
        <xdr:cNvPr id="239909" name="Рисунок 23" descr="https://likolorpro.ru/upload/iblock/0a4/9pv047bxzf23xd6ppleulat00ybggs7s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4925" y="11315700"/>
          <a:ext cx="12954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22</xdr:row>
      <xdr:rowOff>142875</xdr:rowOff>
    </xdr:from>
    <xdr:to>
      <xdr:col>1</xdr:col>
      <xdr:colOff>1438275</xdr:colOff>
      <xdr:row>22</xdr:row>
      <xdr:rowOff>1028700</xdr:rowOff>
    </xdr:to>
    <xdr:pic>
      <xdr:nvPicPr>
        <xdr:cNvPr id="239910" name="Рисунок 24" descr="https://likolorpro.ru/upload/iblock/bfb/mj5a17pqm4dfappprykvxjrvkk1nieub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75" y="12439650"/>
          <a:ext cx="13239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23</xdr:row>
      <xdr:rowOff>133350</xdr:rowOff>
    </xdr:from>
    <xdr:to>
      <xdr:col>1</xdr:col>
      <xdr:colOff>1428750</xdr:colOff>
      <xdr:row>23</xdr:row>
      <xdr:rowOff>1000125</xdr:rowOff>
    </xdr:to>
    <xdr:pic>
      <xdr:nvPicPr>
        <xdr:cNvPr id="239911" name="Рисунок 25" descr="https://likolorpro.ru/upload/iblock/74e/0nycv2kh5u5jqckp8att2gwi1pustbz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4925" y="13573125"/>
          <a:ext cx="12954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24</xdr:row>
      <xdr:rowOff>161925</xdr:rowOff>
    </xdr:from>
    <xdr:to>
      <xdr:col>1</xdr:col>
      <xdr:colOff>1390650</xdr:colOff>
      <xdr:row>24</xdr:row>
      <xdr:rowOff>990600</xdr:rowOff>
    </xdr:to>
    <xdr:pic>
      <xdr:nvPicPr>
        <xdr:cNvPr id="239912" name="Рисунок 26" descr="https://likolorpro.ru/upload/iblock/483/vlfys4i2cxt3ew7nu1asub14toaut2n4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4744700"/>
          <a:ext cx="12382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25</xdr:row>
      <xdr:rowOff>142875</xdr:rowOff>
    </xdr:from>
    <xdr:to>
      <xdr:col>1</xdr:col>
      <xdr:colOff>1419225</xdr:colOff>
      <xdr:row>25</xdr:row>
      <xdr:rowOff>990600</xdr:rowOff>
    </xdr:to>
    <xdr:pic>
      <xdr:nvPicPr>
        <xdr:cNvPr id="239913" name="Рисунок 27" descr="https://likolorpro.ru/upload/iblock/efe/qcb95o56kk811tfmdfmnft6agmezd2p1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15868650"/>
          <a:ext cx="12668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26</xdr:row>
      <xdr:rowOff>161925</xdr:rowOff>
    </xdr:from>
    <xdr:to>
      <xdr:col>1</xdr:col>
      <xdr:colOff>1400175</xdr:colOff>
      <xdr:row>26</xdr:row>
      <xdr:rowOff>1000125</xdr:rowOff>
    </xdr:to>
    <xdr:pic>
      <xdr:nvPicPr>
        <xdr:cNvPr id="239914" name="Рисунок 28" descr="https://likolorpro.ru/upload/iblock/bed/ivobquxi2hvvuq6hjyi16qoylxfl0j2a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4450" y="17030700"/>
          <a:ext cx="1257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27</xdr:row>
      <xdr:rowOff>142875</xdr:rowOff>
    </xdr:from>
    <xdr:to>
      <xdr:col>1</xdr:col>
      <xdr:colOff>1409700</xdr:colOff>
      <xdr:row>27</xdr:row>
      <xdr:rowOff>990600</xdr:rowOff>
    </xdr:to>
    <xdr:pic>
      <xdr:nvPicPr>
        <xdr:cNvPr id="239915" name="Рисунок 29" descr="https://likolorpro.ru/upload/iblock/53d/oy8hghd39ddlxkthxxenbtcwhzj4wp4e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4925" y="18154650"/>
          <a:ext cx="12763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28</xdr:row>
      <xdr:rowOff>161925</xdr:rowOff>
    </xdr:from>
    <xdr:to>
      <xdr:col>1</xdr:col>
      <xdr:colOff>1419225</xdr:colOff>
      <xdr:row>28</xdr:row>
      <xdr:rowOff>1028700</xdr:rowOff>
    </xdr:to>
    <xdr:pic>
      <xdr:nvPicPr>
        <xdr:cNvPr id="239916" name="Рисунок 30" descr="https://likolorpro.ru/upload/iblock/5e6/k3zk2p2ftqprzfrgrowb06y43amdw8ro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0" y="19316700"/>
          <a:ext cx="12954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29</xdr:row>
      <xdr:rowOff>152400</xdr:rowOff>
    </xdr:from>
    <xdr:to>
      <xdr:col>1</xdr:col>
      <xdr:colOff>1428750</xdr:colOff>
      <xdr:row>29</xdr:row>
      <xdr:rowOff>1028700</xdr:rowOff>
    </xdr:to>
    <xdr:pic>
      <xdr:nvPicPr>
        <xdr:cNvPr id="239917" name="Рисунок 31" descr="https://likolorpro.ru/upload/iblock/327/7u6qffrakx129m88zlt90mlxn0hl9z29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75" y="20450175"/>
          <a:ext cx="13144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30</xdr:row>
      <xdr:rowOff>152400</xdr:rowOff>
    </xdr:from>
    <xdr:to>
      <xdr:col>1</xdr:col>
      <xdr:colOff>1428750</xdr:colOff>
      <xdr:row>30</xdr:row>
      <xdr:rowOff>1000125</xdr:rowOff>
    </xdr:to>
    <xdr:pic>
      <xdr:nvPicPr>
        <xdr:cNvPr id="239918" name="Рисунок 32" descr="https://likolorpro.ru/upload/iblock/437/uy74zmzdpsh7d7ujs0e9nacg7vavda8x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21593175"/>
          <a:ext cx="12763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31</xdr:row>
      <xdr:rowOff>142875</xdr:rowOff>
    </xdr:from>
    <xdr:to>
      <xdr:col>1</xdr:col>
      <xdr:colOff>1400175</xdr:colOff>
      <xdr:row>31</xdr:row>
      <xdr:rowOff>981075</xdr:rowOff>
    </xdr:to>
    <xdr:pic>
      <xdr:nvPicPr>
        <xdr:cNvPr id="239919" name="Рисунок 33" descr="https://likolorpro.ru/upload/iblock/5c3/qdz0bap226pxdgnyg2mzu6fvlgf6jcn4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4450" y="22726650"/>
          <a:ext cx="1257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123825</xdr:rowOff>
    </xdr:from>
    <xdr:to>
      <xdr:col>5</xdr:col>
      <xdr:colOff>1209675</xdr:colOff>
      <xdr:row>6</xdr:row>
      <xdr:rowOff>142875</xdr:rowOff>
    </xdr:to>
    <xdr:pic>
      <xdr:nvPicPr>
        <xdr:cNvPr id="241285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23825"/>
          <a:ext cx="79914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17</xdr:row>
      <xdr:rowOff>66675</xdr:rowOff>
    </xdr:from>
    <xdr:to>
      <xdr:col>0</xdr:col>
      <xdr:colOff>1600200</xdr:colOff>
      <xdr:row>17</xdr:row>
      <xdr:rowOff>1076325</xdr:rowOff>
    </xdr:to>
    <xdr:pic>
      <xdr:nvPicPr>
        <xdr:cNvPr id="241286" name="Рисунок 9" descr="https://magma-td.ru/upload/iblock/543/sewa0f8mrbj14bmwu0gbg57us26zq37y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6191250"/>
          <a:ext cx="15144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18</xdr:row>
      <xdr:rowOff>57150</xdr:rowOff>
    </xdr:from>
    <xdr:to>
      <xdr:col>0</xdr:col>
      <xdr:colOff>1609725</xdr:colOff>
      <xdr:row>18</xdr:row>
      <xdr:rowOff>1047750</xdr:rowOff>
    </xdr:to>
    <xdr:pic>
      <xdr:nvPicPr>
        <xdr:cNvPr id="241287" name="Рисунок 10" descr="https://magma-td.ru/upload/iblock/ca6/09643mw0l6sdw5h00ert2m5ntny5wysn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7305675"/>
          <a:ext cx="14859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19</xdr:row>
      <xdr:rowOff>104775</xdr:rowOff>
    </xdr:from>
    <xdr:to>
      <xdr:col>0</xdr:col>
      <xdr:colOff>1590675</xdr:colOff>
      <xdr:row>19</xdr:row>
      <xdr:rowOff>1123950</xdr:rowOff>
    </xdr:to>
    <xdr:pic>
      <xdr:nvPicPr>
        <xdr:cNvPr id="241288" name="Рисунок 11" descr="https://magma-td.ru/upload/iblock/e9a/qihdg9m7guzehhag0ud1bdc6wktrskk2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8505825"/>
          <a:ext cx="14668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20</xdr:row>
      <xdr:rowOff>85725</xdr:rowOff>
    </xdr:from>
    <xdr:to>
      <xdr:col>0</xdr:col>
      <xdr:colOff>1628775</xdr:colOff>
      <xdr:row>20</xdr:row>
      <xdr:rowOff>1095375</xdr:rowOff>
    </xdr:to>
    <xdr:pic>
      <xdr:nvPicPr>
        <xdr:cNvPr id="241289" name="Рисунок 12" descr="https://magma-td.ru/upload/iblock/051/p7xkqbhul8mwei3tgntt0jvmfbg26pvx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9839325"/>
          <a:ext cx="15144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21</xdr:row>
      <xdr:rowOff>85725</xdr:rowOff>
    </xdr:from>
    <xdr:to>
      <xdr:col>0</xdr:col>
      <xdr:colOff>1619250</xdr:colOff>
      <xdr:row>21</xdr:row>
      <xdr:rowOff>1047750</xdr:rowOff>
    </xdr:to>
    <xdr:pic>
      <xdr:nvPicPr>
        <xdr:cNvPr id="241290" name="Рисунок 13" descr="https://magma-td.ru/upload/iblock/1a1/7e3frn7fy0d5p0g4sug3jflh6lu0kmnc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1020425"/>
          <a:ext cx="15430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22</xdr:row>
      <xdr:rowOff>104775</xdr:rowOff>
    </xdr:from>
    <xdr:to>
      <xdr:col>0</xdr:col>
      <xdr:colOff>1638300</xdr:colOff>
      <xdr:row>22</xdr:row>
      <xdr:rowOff>1047750</xdr:rowOff>
    </xdr:to>
    <xdr:pic>
      <xdr:nvPicPr>
        <xdr:cNvPr id="241291" name="Рисунок 14" descr="https://magma-td.ru/upload/iblock/a26/kxrpvsbftiur4rta8280cfwhjnjwt2u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2106275"/>
          <a:ext cx="14859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23</xdr:row>
      <xdr:rowOff>95250</xdr:rowOff>
    </xdr:from>
    <xdr:to>
      <xdr:col>0</xdr:col>
      <xdr:colOff>1638300</xdr:colOff>
      <xdr:row>23</xdr:row>
      <xdr:rowOff>1133475</xdr:rowOff>
    </xdr:to>
    <xdr:pic>
      <xdr:nvPicPr>
        <xdr:cNvPr id="241292" name="Рисунок 15" descr="https://magma-td.ru/upload/iblock/6e1/8n08rlom19eg6wzrogc9bpsf9txdgbh3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3201650"/>
          <a:ext cx="15525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24</xdr:row>
      <xdr:rowOff>66675</xdr:rowOff>
    </xdr:from>
    <xdr:to>
      <xdr:col>0</xdr:col>
      <xdr:colOff>1619250</xdr:colOff>
      <xdr:row>24</xdr:row>
      <xdr:rowOff>1162050</xdr:rowOff>
    </xdr:to>
    <xdr:pic>
      <xdr:nvPicPr>
        <xdr:cNvPr id="241293" name="Рисунок 16" descr="https://magma-td.ru/upload/iblock/f17/uw6k1m2sya7q1rwz8fc8fx3bbkbpupo3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4325600"/>
          <a:ext cx="15716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26</xdr:row>
      <xdr:rowOff>190500</xdr:rowOff>
    </xdr:from>
    <xdr:to>
      <xdr:col>0</xdr:col>
      <xdr:colOff>1619250</xdr:colOff>
      <xdr:row>26</xdr:row>
      <xdr:rowOff>1200150</xdr:rowOff>
    </xdr:to>
    <xdr:pic>
      <xdr:nvPicPr>
        <xdr:cNvPr id="241294" name="Рисунок 17" descr="https://magma-td.ru/upload/iblock/b55/na2yxpzz1ggccjx7h2sb1ikb5uvs25ut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7116425"/>
          <a:ext cx="15144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25</xdr:row>
      <xdr:rowOff>200025</xdr:rowOff>
    </xdr:from>
    <xdr:to>
      <xdr:col>0</xdr:col>
      <xdr:colOff>1609725</xdr:colOff>
      <xdr:row>25</xdr:row>
      <xdr:rowOff>1238250</xdr:rowOff>
    </xdr:to>
    <xdr:pic>
      <xdr:nvPicPr>
        <xdr:cNvPr id="241295" name="Рисунок 18" descr="https://magma-td.ru/upload/iblock/5c8/5vzc0xttwcpu5i8a8falvexcwf4zb1y7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5668625"/>
          <a:ext cx="15049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15</xdr:row>
      <xdr:rowOff>85725</xdr:rowOff>
    </xdr:from>
    <xdr:to>
      <xdr:col>0</xdr:col>
      <xdr:colOff>1581150</xdr:colOff>
      <xdr:row>15</xdr:row>
      <xdr:rowOff>1085850</xdr:rowOff>
    </xdr:to>
    <xdr:pic>
      <xdr:nvPicPr>
        <xdr:cNvPr id="241296" name="Рисунок 19" descr="https://magma-td.ru/upload/iblock/307/mxmqcyqj97zt91iyf6kc268311jgy0db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3695700"/>
          <a:ext cx="1504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16</xdr:row>
      <xdr:rowOff>47625</xdr:rowOff>
    </xdr:from>
    <xdr:to>
      <xdr:col>0</xdr:col>
      <xdr:colOff>1600200</xdr:colOff>
      <xdr:row>16</xdr:row>
      <xdr:rowOff>1066800</xdr:rowOff>
    </xdr:to>
    <xdr:pic>
      <xdr:nvPicPr>
        <xdr:cNvPr id="241297" name="Рисунок 20" descr="https://magma-td.ru/upload/iblock/343/ci9x9pbktzgsusiechxiypzsk3u52tl6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4914900"/>
          <a:ext cx="15335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27</xdr:row>
      <xdr:rowOff>76200</xdr:rowOff>
    </xdr:from>
    <xdr:to>
      <xdr:col>0</xdr:col>
      <xdr:colOff>1619250</xdr:colOff>
      <xdr:row>27</xdr:row>
      <xdr:rowOff>1085850</xdr:rowOff>
    </xdr:to>
    <xdr:pic>
      <xdr:nvPicPr>
        <xdr:cNvPr id="241298" name="Рисунок 22" descr="C:\Users\User\Desktop\8n08rlom19eg6wzrogc9bpsf9txdgbh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8402300"/>
          <a:ext cx="15240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29</xdr:row>
      <xdr:rowOff>66675</xdr:rowOff>
    </xdr:from>
    <xdr:to>
      <xdr:col>0</xdr:col>
      <xdr:colOff>1600200</xdr:colOff>
      <xdr:row>29</xdr:row>
      <xdr:rowOff>1066800</xdr:rowOff>
    </xdr:to>
    <xdr:pic>
      <xdr:nvPicPr>
        <xdr:cNvPr id="241299" name="Рисунок 23" descr="https://magma-td.ru/upload/iblock/307/mxmqcyqj97zt91iyf6kc268311jgy0db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9850100"/>
          <a:ext cx="1504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30</xdr:row>
      <xdr:rowOff>85725</xdr:rowOff>
    </xdr:from>
    <xdr:to>
      <xdr:col>0</xdr:col>
      <xdr:colOff>1638300</xdr:colOff>
      <xdr:row>30</xdr:row>
      <xdr:rowOff>1104900</xdr:rowOff>
    </xdr:to>
    <xdr:pic>
      <xdr:nvPicPr>
        <xdr:cNvPr id="241300" name="Рисунок 24" descr="https://magma-td.ru/upload/iblock/343/ci9x9pbktzgsusiechxiypzsk3u52tl6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20955000"/>
          <a:ext cx="15335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31</xdr:row>
      <xdr:rowOff>76200</xdr:rowOff>
    </xdr:from>
    <xdr:to>
      <xdr:col>0</xdr:col>
      <xdr:colOff>1619250</xdr:colOff>
      <xdr:row>31</xdr:row>
      <xdr:rowOff>1085850</xdr:rowOff>
    </xdr:to>
    <xdr:pic>
      <xdr:nvPicPr>
        <xdr:cNvPr id="241301" name="Рисунок 25" descr="https://magma-td.ru/upload/iblock/543/sewa0f8mrbj14bmwu0gbg57us26zq37y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22193250"/>
          <a:ext cx="15144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32</xdr:row>
      <xdr:rowOff>47625</xdr:rowOff>
    </xdr:from>
    <xdr:to>
      <xdr:col>0</xdr:col>
      <xdr:colOff>1600200</xdr:colOff>
      <xdr:row>32</xdr:row>
      <xdr:rowOff>1038225</xdr:rowOff>
    </xdr:to>
    <xdr:pic>
      <xdr:nvPicPr>
        <xdr:cNvPr id="241302" name="Рисунок 26" descr="https://magma-td.ru/upload/iblock/ca6/09643mw0l6sdw5h00ert2m5ntny5wysn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3298150"/>
          <a:ext cx="14859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33</xdr:row>
      <xdr:rowOff>47625</xdr:rowOff>
    </xdr:from>
    <xdr:to>
      <xdr:col>0</xdr:col>
      <xdr:colOff>1638300</xdr:colOff>
      <xdr:row>33</xdr:row>
      <xdr:rowOff>1066800</xdr:rowOff>
    </xdr:to>
    <xdr:pic>
      <xdr:nvPicPr>
        <xdr:cNvPr id="241303" name="Рисунок 27" descr="https://magma-td.ru/upload/iblock/e9a/qihdg9m7guzehhag0ud1bdc6wktrskk2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4355425"/>
          <a:ext cx="14668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34</xdr:row>
      <xdr:rowOff>133350</xdr:rowOff>
    </xdr:from>
    <xdr:to>
      <xdr:col>0</xdr:col>
      <xdr:colOff>1619250</xdr:colOff>
      <xdr:row>34</xdr:row>
      <xdr:rowOff>1152525</xdr:rowOff>
    </xdr:to>
    <xdr:pic>
      <xdr:nvPicPr>
        <xdr:cNvPr id="241304" name="Рисунок 28" descr="https://magma-td.ru/upload/iblock/051/p7xkqbhul8mwei3tgntt0jvmfbg26pvx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25660350"/>
          <a:ext cx="15335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35</xdr:row>
      <xdr:rowOff>95250</xdr:rowOff>
    </xdr:from>
    <xdr:to>
      <xdr:col>0</xdr:col>
      <xdr:colOff>1609725</xdr:colOff>
      <xdr:row>35</xdr:row>
      <xdr:rowOff>1095375</xdr:rowOff>
    </xdr:to>
    <xdr:pic>
      <xdr:nvPicPr>
        <xdr:cNvPr id="241305" name="Рисунок 29" descr="https://magma-td.ru/upload/iblock/1a1/7e3frn7fy0d5p0g4sug3jflh6lu0kmnc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6812875"/>
          <a:ext cx="15335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36</xdr:row>
      <xdr:rowOff>114300</xdr:rowOff>
    </xdr:from>
    <xdr:to>
      <xdr:col>0</xdr:col>
      <xdr:colOff>1590675</xdr:colOff>
      <xdr:row>36</xdr:row>
      <xdr:rowOff>1133475</xdr:rowOff>
    </xdr:to>
    <xdr:pic>
      <xdr:nvPicPr>
        <xdr:cNvPr id="241306" name="Рисунок 30" descr="https://magma-td.ru/upload/iblock/a26/kxrpvsbftiur4rta8280cfwhjnjwt2u2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7946350"/>
          <a:ext cx="1524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37</xdr:row>
      <xdr:rowOff>57150</xdr:rowOff>
    </xdr:from>
    <xdr:to>
      <xdr:col>0</xdr:col>
      <xdr:colOff>1571625</xdr:colOff>
      <xdr:row>37</xdr:row>
      <xdr:rowOff>1095375</xdr:rowOff>
    </xdr:to>
    <xdr:pic>
      <xdr:nvPicPr>
        <xdr:cNvPr id="241307" name="Рисунок 31" descr="https://magma-td.ru/upload/iblock/6e1/8n08rlom19eg6wzrogc9bpsf9txdgbh3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9060775"/>
          <a:ext cx="15525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38</xdr:row>
      <xdr:rowOff>47625</xdr:rowOff>
    </xdr:from>
    <xdr:to>
      <xdr:col>0</xdr:col>
      <xdr:colOff>1609725</xdr:colOff>
      <xdr:row>38</xdr:row>
      <xdr:rowOff>1162050</xdr:rowOff>
    </xdr:to>
    <xdr:pic>
      <xdr:nvPicPr>
        <xdr:cNvPr id="241308" name="Рисунок 32" descr="https://magma-td.ru/upload/iblock/f17/uw6k1m2sya7q1rwz8fc8fx3bbkbpupo3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0184725"/>
          <a:ext cx="1590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39</xdr:row>
      <xdr:rowOff>76200</xdr:rowOff>
    </xdr:from>
    <xdr:to>
      <xdr:col>0</xdr:col>
      <xdr:colOff>1581150</xdr:colOff>
      <xdr:row>39</xdr:row>
      <xdr:rowOff>1085850</xdr:rowOff>
    </xdr:to>
    <xdr:pic>
      <xdr:nvPicPr>
        <xdr:cNvPr id="241309" name="Рисунок 33" descr="https://magma-td.ru/upload/iblock/5c8/5vzc0xttwcpu5i8a8falvexcwf4zb1y7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31499175"/>
          <a:ext cx="15049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40</xdr:row>
      <xdr:rowOff>171450</xdr:rowOff>
    </xdr:from>
    <xdr:to>
      <xdr:col>0</xdr:col>
      <xdr:colOff>1581150</xdr:colOff>
      <xdr:row>40</xdr:row>
      <xdr:rowOff>1181100</xdr:rowOff>
    </xdr:to>
    <xdr:pic>
      <xdr:nvPicPr>
        <xdr:cNvPr id="241310" name="Рисунок 34" descr="https://magma-td.ru/upload/iblock/b55/na2yxpzz1ggccjx7h2sb1ikb5uvs25ut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32794575"/>
          <a:ext cx="15144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41</xdr:row>
      <xdr:rowOff>190500</xdr:rowOff>
    </xdr:from>
    <xdr:to>
      <xdr:col>0</xdr:col>
      <xdr:colOff>1609725</xdr:colOff>
      <xdr:row>41</xdr:row>
      <xdr:rowOff>1190625</xdr:rowOff>
    </xdr:to>
    <xdr:pic>
      <xdr:nvPicPr>
        <xdr:cNvPr id="241311" name="Рисунок 35" descr="C:\Users\User\Desktop\8n08rlom19eg6wzrogc9bpsf9txdgbh3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34147125"/>
          <a:ext cx="1504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42</xdr:row>
      <xdr:rowOff>123825</xdr:rowOff>
    </xdr:from>
    <xdr:to>
      <xdr:col>0</xdr:col>
      <xdr:colOff>1619250</xdr:colOff>
      <xdr:row>42</xdr:row>
      <xdr:rowOff>1085850</xdr:rowOff>
    </xdr:to>
    <xdr:pic>
      <xdr:nvPicPr>
        <xdr:cNvPr id="241312" name="Рисунок 36" descr="https://magma-td.ru/upload/iblock/6d0/15cl8zjx51pj5duok0049nd32ielzzay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5537775"/>
          <a:ext cx="14382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44</xdr:row>
      <xdr:rowOff>104775</xdr:rowOff>
    </xdr:from>
    <xdr:to>
      <xdr:col>0</xdr:col>
      <xdr:colOff>1571625</xdr:colOff>
      <xdr:row>44</xdr:row>
      <xdr:rowOff>1114425</xdr:rowOff>
    </xdr:to>
    <xdr:pic>
      <xdr:nvPicPr>
        <xdr:cNvPr id="241313" name="Рисунок 37" descr="https://magma-td.ru/upload/iblock/543/sewa0f8mrbj14bmwu0gbg57us26zq37y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37176075"/>
          <a:ext cx="15144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45</xdr:row>
      <xdr:rowOff>104775</xdr:rowOff>
    </xdr:from>
    <xdr:to>
      <xdr:col>0</xdr:col>
      <xdr:colOff>1562100</xdr:colOff>
      <xdr:row>45</xdr:row>
      <xdr:rowOff>1095375</xdr:rowOff>
    </xdr:to>
    <xdr:pic>
      <xdr:nvPicPr>
        <xdr:cNvPr id="241314" name="Рисунок 38" descr="https://magma-td.ru/upload/iblock/ca6/09643mw0l6sdw5h00ert2m5ntny5wysn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38385750"/>
          <a:ext cx="14859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46</xdr:row>
      <xdr:rowOff>57150</xdr:rowOff>
    </xdr:from>
    <xdr:to>
      <xdr:col>0</xdr:col>
      <xdr:colOff>1552575</xdr:colOff>
      <xdr:row>46</xdr:row>
      <xdr:rowOff>1076325</xdr:rowOff>
    </xdr:to>
    <xdr:pic>
      <xdr:nvPicPr>
        <xdr:cNvPr id="241315" name="Рисунок 39" descr="https://magma-td.ru/upload/iblock/e9a/qihdg9m7guzehhag0ud1bdc6wktrskk2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39624000"/>
          <a:ext cx="14668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47</xdr:row>
      <xdr:rowOff>47625</xdr:rowOff>
    </xdr:from>
    <xdr:to>
      <xdr:col>0</xdr:col>
      <xdr:colOff>1571625</xdr:colOff>
      <xdr:row>47</xdr:row>
      <xdr:rowOff>1066800</xdr:rowOff>
    </xdr:to>
    <xdr:pic>
      <xdr:nvPicPr>
        <xdr:cNvPr id="241316" name="Рисунок 40" descr="https://magma-td.ru/upload/iblock/051/p7xkqbhul8mwei3tgntt0jvmfbg26pvx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0843200"/>
          <a:ext cx="15335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48</xdr:row>
      <xdr:rowOff>219075</xdr:rowOff>
    </xdr:from>
    <xdr:to>
      <xdr:col>0</xdr:col>
      <xdr:colOff>1638300</xdr:colOff>
      <xdr:row>48</xdr:row>
      <xdr:rowOff>1181100</xdr:rowOff>
    </xdr:to>
    <xdr:pic>
      <xdr:nvPicPr>
        <xdr:cNvPr id="241317" name="Рисунок 41" descr="https://magma-td.ru/upload/iblock/1a1/7e3frn7fy0d5p0g4sug3jflh6lu0kmnc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42148125"/>
          <a:ext cx="15430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49</xdr:row>
      <xdr:rowOff>200025</xdr:rowOff>
    </xdr:from>
    <xdr:to>
      <xdr:col>0</xdr:col>
      <xdr:colOff>1619250</xdr:colOff>
      <xdr:row>49</xdr:row>
      <xdr:rowOff>1143000</xdr:rowOff>
    </xdr:to>
    <xdr:pic>
      <xdr:nvPicPr>
        <xdr:cNvPr id="241318" name="Рисунок 42" descr="https://magma-td.ru/upload/iblock/a26/kxrpvsbftiur4rta8280cfwhjnjwt2u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43605450"/>
          <a:ext cx="14859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50</xdr:row>
      <xdr:rowOff>66675</xdr:rowOff>
    </xdr:from>
    <xdr:to>
      <xdr:col>0</xdr:col>
      <xdr:colOff>1590675</xdr:colOff>
      <xdr:row>50</xdr:row>
      <xdr:rowOff>1104900</xdr:rowOff>
    </xdr:to>
    <xdr:pic>
      <xdr:nvPicPr>
        <xdr:cNvPr id="241319" name="Рисунок 43" descr="https://magma-td.ru/upload/iblock/6e1/8n08rlom19eg6wzrogc9bpsf9txdgbh3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4948475"/>
          <a:ext cx="15525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51</xdr:row>
      <xdr:rowOff>95250</xdr:rowOff>
    </xdr:from>
    <xdr:to>
      <xdr:col>0</xdr:col>
      <xdr:colOff>1600200</xdr:colOff>
      <xdr:row>51</xdr:row>
      <xdr:rowOff>1209675</xdr:rowOff>
    </xdr:to>
    <xdr:pic>
      <xdr:nvPicPr>
        <xdr:cNvPr id="241320" name="Рисунок 44" descr="https://magma-td.ru/upload/iblock/f17/uw6k1m2sya7q1rwz8fc8fx3bbkbpupo3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46139100"/>
          <a:ext cx="1590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52</xdr:row>
      <xdr:rowOff>209550</xdr:rowOff>
    </xdr:from>
    <xdr:to>
      <xdr:col>0</xdr:col>
      <xdr:colOff>1581150</xdr:colOff>
      <xdr:row>52</xdr:row>
      <xdr:rowOff>1209675</xdr:rowOff>
    </xdr:to>
    <xdr:pic>
      <xdr:nvPicPr>
        <xdr:cNvPr id="241321" name="Рисунок 45" descr="https://magma-td.ru/upload/iblock/6d0/15cl8zjx51pj5duok0049nd32ielzzay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47577375"/>
          <a:ext cx="14954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53</xdr:row>
      <xdr:rowOff>228600</xdr:rowOff>
    </xdr:from>
    <xdr:to>
      <xdr:col>0</xdr:col>
      <xdr:colOff>1552575</xdr:colOff>
      <xdr:row>53</xdr:row>
      <xdr:rowOff>1190625</xdr:rowOff>
    </xdr:to>
    <xdr:pic>
      <xdr:nvPicPr>
        <xdr:cNvPr id="241322" name="Рисунок 46" descr="https://magma-td.ru/upload/iblock/8d1/89t7tru18qvogvburn7by4b7z5uud4rq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49025175"/>
          <a:ext cx="1447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54</xdr:row>
      <xdr:rowOff>228600</xdr:rowOff>
    </xdr:from>
    <xdr:to>
      <xdr:col>0</xdr:col>
      <xdr:colOff>1590675</xdr:colOff>
      <xdr:row>54</xdr:row>
      <xdr:rowOff>1238250</xdr:rowOff>
    </xdr:to>
    <xdr:pic>
      <xdr:nvPicPr>
        <xdr:cNvPr id="241323" name="Рисунок 47" descr="https://magma-td.ru/upload/iblock/5c8/5vzc0xttwcpu5i8a8falvexcwf4zb1y7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50530125"/>
          <a:ext cx="15049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55</xdr:row>
      <xdr:rowOff>152400</xdr:rowOff>
    </xdr:from>
    <xdr:to>
      <xdr:col>0</xdr:col>
      <xdr:colOff>1600200</xdr:colOff>
      <xdr:row>55</xdr:row>
      <xdr:rowOff>1162050</xdr:rowOff>
    </xdr:to>
    <xdr:pic>
      <xdr:nvPicPr>
        <xdr:cNvPr id="241324" name="Рисунок 48" descr="https://magma-td.ru/upload/iblock/b55/na2yxpzz1ggccjx7h2sb1ikb5uvs25ut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51939825"/>
          <a:ext cx="14573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58</xdr:row>
      <xdr:rowOff>142875</xdr:rowOff>
    </xdr:from>
    <xdr:to>
      <xdr:col>0</xdr:col>
      <xdr:colOff>1638300</xdr:colOff>
      <xdr:row>59</xdr:row>
      <xdr:rowOff>0</xdr:rowOff>
    </xdr:to>
    <xdr:pic>
      <xdr:nvPicPr>
        <xdr:cNvPr id="241325" name="Рисунок 49" descr="https://magma-td.ru/upload/iblock/6e1/8n08rlom19eg6wzrogc9bpsf9txdgbh3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53892450"/>
          <a:ext cx="15621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60</xdr:row>
      <xdr:rowOff>95250</xdr:rowOff>
    </xdr:from>
    <xdr:to>
      <xdr:col>0</xdr:col>
      <xdr:colOff>1571625</xdr:colOff>
      <xdr:row>60</xdr:row>
      <xdr:rowOff>1057275</xdr:rowOff>
    </xdr:to>
    <xdr:pic>
      <xdr:nvPicPr>
        <xdr:cNvPr id="241326" name="Рисунок 50" descr="https://magma-td.ru/upload/iblock/38a/lqzkylboqyegzos470fp70221fyb65dv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55302150"/>
          <a:ext cx="1447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61</xdr:row>
      <xdr:rowOff>85725</xdr:rowOff>
    </xdr:from>
    <xdr:to>
      <xdr:col>0</xdr:col>
      <xdr:colOff>1581150</xdr:colOff>
      <xdr:row>61</xdr:row>
      <xdr:rowOff>1066800</xdr:rowOff>
    </xdr:to>
    <xdr:pic>
      <xdr:nvPicPr>
        <xdr:cNvPr id="241327" name="Рисунок 51" descr="https://magma-td.ru/upload/iblock/3e2/xl868vjnxrwjjzv7jm72fw92m4szhbhg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56397525"/>
          <a:ext cx="14763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152400</xdr:rowOff>
    </xdr:from>
    <xdr:to>
      <xdr:col>5</xdr:col>
      <xdr:colOff>1028700</xdr:colOff>
      <xdr:row>8</xdr:row>
      <xdr:rowOff>76200</xdr:rowOff>
    </xdr:to>
    <xdr:pic>
      <xdr:nvPicPr>
        <xdr:cNvPr id="241844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52400"/>
          <a:ext cx="76676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9</xdr:row>
      <xdr:rowOff>85725</xdr:rowOff>
    </xdr:from>
    <xdr:to>
      <xdr:col>5</xdr:col>
      <xdr:colOff>1019175</xdr:colOff>
      <xdr:row>16</xdr:row>
      <xdr:rowOff>142875</xdr:rowOff>
    </xdr:to>
    <xdr:pic>
      <xdr:nvPicPr>
        <xdr:cNvPr id="241845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0875" y="1543050"/>
          <a:ext cx="7715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18</xdr:row>
      <xdr:rowOff>104775</xdr:rowOff>
    </xdr:from>
    <xdr:to>
      <xdr:col>0</xdr:col>
      <xdr:colOff>1562100</xdr:colOff>
      <xdr:row>19</xdr:row>
      <xdr:rowOff>495300</xdr:rowOff>
    </xdr:to>
    <xdr:pic>
      <xdr:nvPicPr>
        <xdr:cNvPr id="241846" name="Рисунок 3" descr="https://www.vzksm.ru/upload/iblock/955/o2lx4cx88at4r2siee0x0ktryw5c226h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191000"/>
          <a:ext cx="14097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20</xdr:row>
      <xdr:rowOff>114300</xdr:rowOff>
    </xdr:from>
    <xdr:to>
      <xdr:col>0</xdr:col>
      <xdr:colOff>1514475</xdr:colOff>
      <xdr:row>21</xdr:row>
      <xdr:rowOff>485775</xdr:rowOff>
    </xdr:to>
    <xdr:pic>
      <xdr:nvPicPr>
        <xdr:cNvPr id="241847" name="Рисунок 4" descr="https://www.vzksm.ru/upload/iblock/db1/dau0q0z5essahz02tnz5o3tdb0fppw1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5305425"/>
          <a:ext cx="13811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22</xdr:row>
      <xdr:rowOff>85725</xdr:rowOff>
    </xdr:from>
    <xdr:to>
      <xdr:col>0</xdr:col>
      <xdr:colOff>1285875</xdr:colOff>
      <xdr:row>23</xdr:row>
      <xdr:rowOff>476250</xdr:rowOff>
    </xdr:to>
    <xdr:pic>
      <xdr:nvPicPr>
        <xdr:cNvPr id="241848" name="Рисунок 5" descr="https://www.vzksm.ru/upload/iblock/fde/nz7u9naxz8dk2vk8l5ivxrvler4rev2p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6381750"/>
          <a:ext cx="952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24</xdr:row>
      <xdr:rowOff>66675</xdr:rowOff>
    </xdr:from>
    <xdr:to>
      <xdr:col>0</xdr:col>
      <xdr:colOff>1457325</xdr:colOff>
      <xdr:row>25</xdr:row>
      <xdr:rowOff>476250</xdr:rowOff>
    </xdr:to>
    <xdr:pic>
      <xdr:nvPicPr>
        <xdr:cNvPr id="241849" name="Рисунок 6" descr="https://www.vzksm.ru/upload/iblock/dd7/a92n3lnf51f421fkvrbxyct3138on5nx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7467600"/>
          <a:ext cx="12668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26</xdr:row>
      <xdr:rowOff>85725</xdr:rowOff>
    </xdr:from>
    <xdr:to>
      <xdr:col>0</xdr:col>
      <xdr:colOff>1495425</xdr:colOff>
      <xdr:row>27</xdr:row>
      <xdr:rowOff>457200</xdr:rowOff>
    </xdr:to>
    <xdr:pic>
      <xdr:nvPicPr>
        <xdr:cNvPr id="241850" name="Рисунок 7" descr="https://www.vzksm.ru/upload/iblock/26b/zg5tji144lx5lax2l8ys602p9goib5au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8591550"/>
          <a:ext cx="13239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28</xdr:row>
      <xdr:rowOff>95250</xdr:rowOff>
    </xdr:from>
    <xdr:to>
      <xdr:col>0</xdr:col>
      <xdr:colOff>1485900</xdr:colOff>
      <xdr:row>29</xdr:row>
      <xdr:rowOff>428625</xdr:rowOff>
    </xdr:to>
    <xdr:pic>
      <xdr:nvPicPr>
        <xdr:cNvPr id="241851" name="Рисунок 8" descr="https://www.vzksm.ru/upload/iblock/2ec/dj38dob8plx94van45e2el7ehw1muw49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9705975"/>
          <a:ext cx="13335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30</xdr:row>
      <xdr:rowOff>85725</xdr:rowOff>
    </xdr:from>
    <xdr:to>
      <xdr:col>0</xdr:col>
      <xdr:colOff>1524000</xdr:colOff>
      <xdr:row>31</xdr:row>
      <xdr:rowOff>457200</xdr:rowOff>
    </xdr:to>
    <xdr:pic>
      <xdr:nvPicPr>
        <xdr:cNvPr id="241852" name="Рисунок 9" descr="https://www.vzksm.ru/upload/iblock/88a/0r5txrzs0gio0yh73vbbrgay5ffyxbme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10801350"/>
          <a:ext cx="13906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32</xdr:row>
      <xdr:rowOff>47625</xdr:rowOff>
    </xdr:from>
    <xdr:to>
      <xdr:col>0</xdr:col>
      <xdr:colOff>1304925</xdr:colOff>
      <xdr:row>33</xdr:row>
      <xdr:rowOff>476250</xdr:rowOff>
    </xdr:to>
    <xdr:pic>
      <xdr:nvPicPr>
        <xdr:cNvPr id="241853" name="Рисунок 10" descr="Магма"/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11868150"/>
          <a:ext cx="9810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34</xdr:row>
      <xdr:rowOff>66675</xdr:rowOff>
    </xdr:from>
    <xdr:to>
      <xdr:col>0</xdr:col>
      <xdr:colOff>1343025</xdr:colOff>
      <xdr:row>35</xdr:row>
      <xdr:rowOff>514350</xdr:rowOff>
    </xdr:to>
    <xdr:pic>
      <xdr:nvPicPr>
        <xdr:cNvPr id="241854" name="Рисунок 11" descr="Смог"/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12992100"/>
          <a:ext cx="10001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36</xdr:row>
      <xdr:rowOff>57150</xdr:rowOff>
    </xdr:from>
    <xdr:to>
      <xdr:col>0</xdr:col>
      <xdr:colOff>1314450</xdr:colOff>
      <xdr:row>37</xdr:row>
      <xdr:rowOff>476250</xdr:rowOff>
    </xdr:to>
    <xdr:pic>
      <xdr:nvPicPr>
        <xdr:cNvPr id="241855" name="Рисунок 12" descr="https://www.vzksm.ru/upload/iblock/010/11xub0cc6hoop6vhuccat6hj7z5eivph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14087475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30"/>
  <sheetViews>
    <sheetView tabSelected="1" workbookViewId="0">
      <selection activeCell="A2" sqref="A2"/>
    </sheetView>
  </sheetViews>
  <sheetFormatPr defaultRowHeight="12.75"/>
  <cols>
    <col min="1" max="1" width="18.5703125" customWidth="1"/>
    <col min="2" max="2" width="24.140625" customWidth="1"/>
    <col min="3" max="3" width="27.5703125" customWidth="1"/>
    <col min="4" max="4" width="10.5703125" customWidth="1"/>
    <col min="5" max="5" width="12" customWidth="1"/>
    <col min="6" max="6" width="6.140625" customWidth="1"/>
  </cols>
  <sheetData>
    <row r="1" spans="1:6" ht="81" customHeight="1">
      <c r="D1" s="1"/>
      <c r="E1" s="1"/>
    </row>
    <row r="2" spans="1:6" ht="12" customHeight="1">
      <c r="D2" s="1"/>
      <c r="E2" s="1"/>
    </row>
    <row r="3" spans="1:6" ht="24.75" customHeight="1">
      <c r="A3" s="134" t="s">
        <v>4</v>
      </c>
      <c r="B3" s="134"/>
      <c r="C3" s="134"/>
      <c r="D3" s="134"/>
      <c r="E3" s="134"/>
      <c r="F3" s="134"/>
    </row>
    <row r="4" spans="1:6" ht="32.25" customHeight="1">
      <c r="A4" s="137" t="s">
        <v>5</v>
      </c>
      <c r="B4" s="137"/>
      <c r="C4" s="137"/>
      <c r="D4" s="137"/>
      <c r="E4" s="137"/>
      <c r="F4" s="137"/>
    </row>
    <row r="5" spans="1:6" ht="12.75" customHeight="1">
      <c r="A5" s="6"/>
      <c r="B5" s="6"/>
      <c r="C5" s="6"/>
      <c r="D5" s="6"/>
      <c r="E5" s="6"/>
      <c r="F5" s="6"/>
    </row>
    <row r="6" spans="1:6" ht="89.25" customHeight="1">
      <c r="A6" s="6"/>
      <c r="B6" s="6"/>
      <c r="C6" s="6"/>
      <c r="D6" s="6"/>
      <c r="E6" s="6"/>
      <c r="F6" s="6"/>
    </row>
    <row r="7" spans="1:6" ht="21.75" customHeight="1">
      <c r="A7" s="139" t="s">
        <v>241</v>
      </c>
      <c r="B7" s="140"/>
      <c r="C7" s="140"/>
      <c r="D7" s="140"/>
      <c r="E7" s="140"/>
      <c r="F7" s="140"/>
    </row>
    <row r="8" spans="1:6" ht="15" customHeight="1">
      <c r="A8" s="8"/>
      <c r="B8" s="7"/>
      <c r="C8" s="7"/>
      <c r="D8" s="7"/>
      <c r="E8" s="7"/>
      <c r="F8" s="7"/>
    </row>
    <row r="9" spans="1:6" ht="19.5" customHeight="1">
      <c r="A9" s="122" t="s">
        <v>224</v>
      </c>
      <c r="B9" s="138" t="s">
        <v>231</v>
      </c>
      <c r="C9" s="138"/>
      <c r="D9" s="138"/>
      <c r="E9" s="138"/>
    </row>
    <row r="10" spans="1:6" s="2" customFormat="1" ht="31.5" customHeight="1">
      <c r="A10" s="135" t="s">
        <v>0</v>
      </c>
      <c r="B10" s="135" t="s">
        <v>6</v>
      </c>
      <c r="C10" s="135" t="s">
        <v>7</v>
      </c>
      <c r="D10" s="135" t="s">
        <v>1</v>
      </c>
      <c r="E10" s="135" t="s">
        <v>3</v>
      </c>
      <c r="F10" s="135"/>
    </row>
    <row r="11" spans="1:6" s="3" customFormat="1" ht="9" customHeight="1">
      <c r="A11" s="136"/>
      <c r="B11" s="136"/>
      <c r="C11" s="136"/>
      <c r="D11" s="136"/>
      <c r="E11" s="135"/>
      <c r="F11" s="135"/>
    </row>
    <row r="12" spans="1:6" s="3" customFormat="1" ht="35.1" customHeight="1">
      <c r="A12" s="146" t="s">
        <v>9</v>
      </c>
      <c r="B12" s="10" t="s">
        <v>16</v>
      </c>
      <c r="C12" s="151" t="s">
        <v>10</v>
      </c>
      <c r="D12" s="151">
        <v>900</v>
      </c>
      <c r="E12" s="141">
        <v>35</v>
      </c>
      <c r="F12" s="142"/>
    </row>
    <row r="13" spans="1:6" s="4" customFormat="1" ht="35.1" customHeight="1">
      <c r="A13" s="147"/>
      <c r="B13" s="10" t="s">
        <v>17</v>
      </c>
      <c r="C13" s="152"/>
      <c r="D13" s="152"/>
      <c r="E13" s="143"/>
      <c r="F13" s="144"/>
    </row>
    <row r="14" spans="1:6" s="4" customFormat="1" ht="35.1" customHeight="1">
      <c r="A14" s="148" t="s">
        <v>2</v>
      </c>
      <c r="B14" s="10" t="s">
        <v>16</v>
      </c>
      <c r="C14" s="151" t="s">
        <v>11</v>
      </c>
      <c r="D14" s="151">
        <v>660</v>
      </c>
      <c r="E14" s="141">
        <v>45</v>
      </c>
      <c r="F14" s="142"/>
    </row>
    <row r="15" spans="1:6" ht="35.1" customHeight="1">
      <c r="A15" s="149"/>
      <c r="B15" s="10" t="s">
        <v>17</v>
      </c>
      <c r="C15" s="152"/>
      <c r="D15" s="152"/>
      <c r="E15" s="143"/>
      <c r="F15" s="144"/>
    </row>
    <row r="16" spans="1:6" ht="35.1" customHeight="1">
      <c r="A16" s="146" t="s">
        <v>8</v>
      </c>
      <c r="B16" s="10" t="s">
        <v>16</v>
      </c>
      <c r="C16" s="151" t="s">
        <v>12</v>
      </c>
      <c r="D16" s="151">
        <v>480</v>
      </c>
      <c r="E16" s="141">
        <v>53</v>
      </c>
      <c r="F16" s="142"/>
    </row>
    <row r="17" spans="1:13" ht="35.1" customHeight="1">
      <c r="A17" s="147"/>
      <c r="B17" s="10" t="s">
        <v>17</v>
      </c>
      <c r="C17" s="152"/>
      <c r="D17" s="152"/>
      <c r="E17" s="143"/>
      <c r="F17" s="144"/>
    </row>
    <row r="18" spans="1:13" ht="35.1" customHeight="1">
      <c r="A18" s="146" t="s">
        <v>13</v>
      </c>
      <c r="B18" s="10" t="s">
        <v>16</v>
      </c>
      <c r="C18" s="151" t="s">
        <v>18</v>
      </c>
      <c r="D18" s="151">
        <v>420</v>
      </c>
      <c r="E18" s="141">
        <v>78</v>
      </c>
      <c r="F18" s="142"/>
    </row>
    <row r="19" spans="1:13" ht="35.1" customHeight="1">
      <c r="A19" s="147"/>
      <c r="B19" s="10" t="s">
        <v>17</v>
      </c>
      <c r="C19" s="152"/>
      <c r="D19" s="152"/>
      <c r="E19" s="143"/>
      <c r="F19" s="144"/>
    </row>
    <row r="20" spans="1:13" ht="35.1" customHeight="1">
      <c r="A20" s="146" t="s">
        <v>23</v>
      </c>
      <c r="B20" s="10" t="s">
        <v>16</v>
      </c>
      <c r="C20" s="151" t="s">
        <v>19</v>
      </c>
      <c r="D20" s="151">
        <v>484</v>
      </c>
      <c r="E20" s="141">
        <v>53</v>
      </c>
      <c r="F20" s="142"/>
      <c r="H20" s="9"/>
      <c r="I20" s="9"/>
      <c r="J20" s="9"/>
      <c r="K20" s="9"/>
      <c r="L20" s="9"/>
      <c r="M20" s="9"/>
    </row>
    <row r="21" spans="1:13" ht="35.1" customHeight="1">
      <c r="A21" s="147"/>
      <c r="B21" s="10" t="s">
        <v>17</v>
      </c>
      <c r="C21" s="152"/>
      <c r="D21" s="152"/>
      <c r="E21" s="143"/>
      <c r="F21" s="144"/>
      <c r="H21" s="9"/>
      <c r="I21" s="9"/>
      <c r="J21" s="9"/>
      <c r="K21" s="9"/>
      <c r="L21" s="9"/>
      <c r="M21" s="9"/>
    </row>
    <row r="22" spans="1:13" ht="35.1" customHeight="1">
      <c r="A22" s="146" t="s">
        <v>20</v>
      </c>
      <c r="B22" s="10" t="s">
        <v>16</v>
      </c>
      <c r="C22" s="151" t="s">
        <v>21</v>
      </c>
      <c r="D22" s="151">
        <v>352</v>
      </c>
      <c r="E22" s="141">
        <v>59.5</v>
      </c>
      <c r="F22" s="142"/>
      <c r="H22" s="9"/>
      <c r="I22" s="9"/>
      <c r="J22" s="9"/>
      <c r="K22" s="9"/>
      <c r="L22" s="9"/>
      <c r="M22" s="9"/>
    </row>
    <row r="23" spans="1:13" ht="35.1" customHeight="1">
      <c r="A23" s="147"/>
      <c r="B23" s="10" t="s">
        <v>17</v>
      </c>
      <c r="C23" s="152"/>
      <c r="D23" s="152"/>
      <c r="E23" s="143"/>
      <c r="F23" s="144"/>
      <c r="H23" s="9"/>
      <c r="I23" s="9"/>
      <c r="J23" s="9"/>
      <c r="K23" s="9"/>
      <c r="L23" s="9"/>
      <c r="M23" s="9"/>
    </row>
    <row r="24" spans="1:13" ht="12.75" customHeight="1">
      <c r="H24" s="150"/>
      <c r="I24" s="150"/>
      <c r="J24" s="150"/>
      <c r="K24" s="150"/>
      <c r="L24" s="150"/>
      <c r="M24" s="150"/>
    </row>
    <row r="25" spans="1:13" ht="12" customHeight="1">
      <c r="B25" s="11" t="s">
        <v>24</v>
      </c>
      <c r="C25" s="11"/>
      <c r="D25" s="11"/>
      <c r="E25" s="11"/>
      <c r="F25" s="11"/>
      <c r="H25" s="145"/>
      <c r="I25" s="145"/>
      <c r="J25" s="145"/>
      <c r="K25" s="145"/>
      <c r="L25" s="145"/>
      <c r="M25" s="145"/>
    </row>
    <row r="26" spans="1:13" ht="12" customHeight="1">
      <c r="B26" s="11" t="s">
        <v>25</v>
      </c>
      <c r="C26" s="11"/>
      <c r="D26" s="11"/>
      <c r="E26" s="11"/>
      <c r="F26" s="11"/>
      <c r="H26" s="13"/>
      <c r="I26" s="13"/>
      <c r="J26" s="13"/>
      <c r="K26" s="13"/>
      <c r="L26" s="13"/>
      <c r="M26" s="13"/>
    </row>
    <row r="27" spans="1:13" ht="12" customHeight="1">
      <c r="B27" s="12" t="s">
        <v>22</v>
      </c>
      <c r="C27" s="11"/>
      <c r="D27" s="11"/>
      <c r="E27" s="11"/>
      <c r="F27" s="11"/>
      <c r="H27" s="5"/>
      <c r="I27" s="5"/>
      <c r="J27" s="5"/>
    </row>
    <row r="28" spans="1:13" ht="12" customHeight="1">
      <c r="B28" s="11" t="s">
        <v>14</v>
      </c>
      <c r="C28" s="11"/>
      <c r="D28" s="11"/>
      <c r="E28" s="11"/>
      <c r="F28" s="11"/>
      <c r="H28" s="5"/>
      <c r="J28" s="5"/>
    </row>
    <row r="29" spans="1:13" ht="12" customHeight="1">
      <c r="B29" s="11" t="s">
        <v>15</v>
      </c>
      <c r="C29" s="11"/>
      <c r="D29" s="11"/>
      <c r="E29" s="11"/>
      <c r="F29" s="11"/>
    </row>
    <row r="30" spans="1:13" ht="9.75" customHeight="1"/>
  </sheetData>
  <sheetProtection selectLockedCells="1" selectUnlockedCells="1"/>
  <mergeCells count="35">
    <mergeCell ref="D16:D17"/>
    <mergeCell ref="A22:A23"/>
    <mergeCell ref="C22:C23"/>
    <mergeCell ref="D22:D23"/>
    <mergeCell ref="E22:F23"/>
    <mergeCell ref="D18:D19"/>
    <mergeCell ref="A18:A19"/>
    <mergeCell ref="A20:A21"/>
    <mergeCell ref="C20:C21"/>
    <mergeCell ref="D20:D21"/>
    <mergeCell ref="E20:F21"/>
    <mergeCell ref="E16:F17"/>
    <mergeCell ref="E14:F15"/>
    <mergeCell ref="H25:M25"/>
    <mergeCell ref="E10:F11"/>
    <mergeCell ref="A12:A13"/>
    <mergeCell ref="A14:A15"/>
    <mergeCell ref="H24:M24"/>
    <mergeCell ref="A16:A17"/>
    <mergeCell ref="E12:F13"/>
    <mergeCell ref="C12:C13"/>
    <mergeCell ref="C18:C19"/>
    <mergeCell ref="E18:F19"/>
    <mergeCell ref="D12:D13"/>
    <mergeCell ref="C14:C15"/>
    <mergeCell ref="D14:D15"/>
    <mergeCell ref="C16:C17"/>
    <mergeCell ref="A3:F3"/>
    <mergeCell ref="D10:D11"/>
    <mergeCell ref="A10:A11"/>
    <mergeCell ref="B10:B11"/>
    <mergeCell ref="C10:C11"/>
    <mergeCell ref="A4:F4"/>
    <mergeCell ref="B9:E9"/>
    <mergeCell ref="A7:F7"/>
  </mergeCells>
  <phoneticPr fontId="1" type="noConversion"/>
  <pageMargins left="0.23622047244094491" right="0.23622047244094491" top="0" bottom="0" header="0.31496062992125984" footer="0.31496062992125984"/>
  <pageSetup paperSize="9" firstPageNumber="0" fitToWidth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0"/>
  <sheetViews>
    <sheetView showGridLines="0" workbookViewId="0"/>
  </sheetViews>
  <sheetFormatPr defaultRowHeight="12.75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6" width="16" customWidth="1"/>
  </cols>
  <sheetData>
    <row r="1" spans="2:6">
      <c r="B1" s="77" t="s">
        <v>180</v>
      </c>
      <c r="C1" s="77"/>
      <c r="D1" s="81"/>
      <c r="E1" s="81"/>
      <c r="F1" s="81"/>
    </row>
    <row r="2" spans="2:6">
      <c r="B2" s="77" t="s">
        <v>181</v>
      </c>
      <c r="C2" s="77"/>
      <c r="D2" s="81"/>
      <c r="E2" s="81"/>
      <c r="F2" s="81"/>
    </row>
    <row r="3" spans="2:6">
      <c r="B3" s="78"/>
      <c r="C3" s="78"/>
      <c r="D3" s="82"/>
      <c r="E3" s="82"/>
      <c r="F3" s="82"/>
    </row>
    <row r="4" spans="2:6" ht="51">
      <c r="B4" s="78" t="s">
        <v>182</v>
      </c>
      <c r="C4" s="78"/>
      <c r="D4" s="82"/>
      <c r="E4" s="82"/>
      <c r="F4" s="82"/>
    </row>
    <row r="5" spans="2:6">
      <c r="B5" s="78"/>
      <c r="C5" s="78"/>
      <c r="D5" s="82"/>
      <c r="E5" s="82"/>
      <c r="F5" s="82"/>
    </row>
    <row r="6" spans="2:6" ht="25.5">
      <c r="B6" s="77" t="s">
        <v>183</v>
      </c>
      <c r="C6" s="77"/>
      <c r="D6" s="81"/>
      <c r="E6" s="81" t="s">
        <v>184</v>
      </c>
      <c r="F6" s="81" t="s">
        <v>185</v>
      </c>
    </row>
    <row r="7" spans="2:6" ht="13.5" thickBot="1">
      <c r="B7" s="78"/>
      <c r="C7" s="78"/>
      <c r="D7" s="82"/>
      <c r="E7" s="82"/>
      <c r="F7" s="82"/>
    </row>
    <row r="8" spans="2:6" ht="39" thickBot="1">
      <c r="B8" s="79" t="s">
        <v>186</v>
      </c>
      <c r="C8" s="80"/>
      <c r="D8" s="83"/>
      <c r="E8" s="83">
        <v>92</v>
      </c>
      <c r="F8" s="84" t="s">
        <v>187</v>
      </c>
    </row>
    <row r="9" spans="2:6">
      <c r="B9" s="78"/>
      <c r="C9" s="78"/>
      <c r="D9" s="82"/>
      <c r="E9" s="82"/>
      <c r="F9" s="82"/>
    </row>
    <row r="10" spans="2:6">
      <c r="B10" s="78"/>
      <c r="C10" s="78"/>
      <c r="D10" s="82"/>
      <c r="E10" s="82"/>
      <c r="F10" s="8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00"/>
  </sheetPr>
  <dimension ref="A11:AA68"/>
  <sheetViews>
    <sheetView topLeftCell="A16" workbookViewId="0">
      <selection activeCell="B39" sqref="B39:M39"/>
    </sheetView>
  </sheetViews>
  <sheetFormatPr defaultRowHeight="12.75"/>
  <cols>
    <col min="1" max="1" width="29.42578125" customWidth="1"/>
    <col min="2" max="2" width="31.28515625" customWidth="1"/>
    <col min="3" max="3" width="9.140625" hidden="1" customWidth="1"/>
    <col min="4" max="4" width="14.42578125" customWidth="1"/>
    <col min="5" max="5" width="13.5703125" customWidth="1"/>
    <col min="6" max="7" width="9.140625" hidden="1" customWidth="1"/>
    <col min="8" max="9" width="13" customWidth="1"/>
    <col min="10" max="10" width="9.140625" hidden="1" customWidth="1"/>
    <col min="11" max="11" width="4" hidden="1" customWidth="1"/>
    <col min="12" max="12" width="9.140625" hidden="1" customWidth="1"/>
    <col min="13" max="13" width="13.7109375" customWidth="1"/>
    <col min="14" max="27" width="9.140625" hidden="1" customWidth="1"/>
  </cols>
  <sheetData>
    <row r="11" spans="2:4" ht="18.75">
      <c r="B11" s="102" t="s">
        <v>229</v>
      </c>
      <c r="D11" s="43"/>
    </row>
    <row r="13" spans="2:4" ht="22.5">
      <c r="B13" s="102" t="s">
        <v>230</v>
      </c>
      <c r="D13" s="46"/>
    </row>
    <row r="17" spans="1:26" ht="15.75">
      <c r="A17" s="43" t="s">
        <v>124</v>
      </c>
      <c r="B17" s="44"/>
    </row>
    <row r="19" spans="1:26" ht="16.5" customHeight="1">
      <c r="A19" s="154" t="s">
        <v>6</v>
      </c>
      <c r="B19" s="154" t="s">
        <v>26</v>
      </c>
      <c r="C19" s="72"/>
      <c r="D19" s="72" t="s">
        <v>27</v>
      </c>
      <c r="E19" s="155" t="s">
        <v>28</v>
      </c>
      <c r="F19" s="155"/>
      <c r="G19" s="155"/>
      <c r="H19" s="66" t="s">
        <v>29</v>
      </c>
      <c r="I19" s="155" t="s">
        <v>30</v>
      </c>
      <c r="J19" s="155"/>
      <c r="K19" s="155"/>
      <c r="L19" s="155"/>
      <c r="M19" s="66" t="s">
        <v>31</v>
      </c>
    </row>
    <row r="20" spans="1:26" ht="106.5" customHeight="1">
      <c r="A20" s="154"/>
      <c r="B20" s="154"/>
      <c r="C20" s="66"/>
      <c r="D20" s="66" t="s">
        <v>34</v>
      </c>
      <c r="E20" s="66" t="s">
        <v>35</v>
      </c>
      <c r="F20" s="73"/>
      <c r="G20" s="66"/>
      <c r="H20" s="66" t="s">
        <v>36</v>
      </c>
      <c r="I20" s="66" t="s">
        <v>37</v>
      </c>
      <c r="J20" s="66" t="s">
        <v>32</v>
      </c>
      <c r="K20" s="73" t="s">
        <v>33</v>
      </c>
      <c r="L20" s="66" t="s">
        <v>38</v>
      </c>
      <c r="M20" s="66" t="s">
        <v>38</v>
      </c>
    </row>
    <row r="21" spans="1:26" ht="18.75" customHeight="1" thickBot="1">
      <c r="A21" s="156" t="s">
        <v>39</v>
      </c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8"/>
    </row>
    <row r="22" spans="1:26" ht="99" customHeight="1" thickBot="1">
      <c r="A22" s="101"/>
      <c r="B22" s="98" t="s">
        <v>40</v>
      </c>
      <c r="C22" s="67">
        <v>24.5</v>
      </c>
      <c r="D22" s="32">
        <v>48</v>
      </c>
      <c r="E22" s="32">
        <v>63.1</v>
      </c>
      <c r="F22" s="28">
        <f>E22+D22</f>
        <v>111.1</v>
      </c>
      <c r="G22" s="59">
        <f>F22+5</f>
        <v>116.1</v>
      </c>
      <c r="H22" s="67">
        <v>38.700000000000003</v>
      </c>
      <c r="I22" s="28"/>
      <c r="J22" s="28"/>
      <c r="K22" s="28"/>
      <c r="L22" s="59"/>
      <c r="M22" s="67"/>
      <c r="N22" s="17">
        <v>7.28</v>
      </c>
      <c r="O22" s="18" t="e">
        <f>#REF!+N22</f>
        <v>#REF!</v>
      </c>
      <c r="P22" s="19" t="e">
        <f t="shared" ref="P22:P29" si="0">O22+5</f>
        <v>#REF!</v>
      </c>
      <c r="Q22" s="20"/>
      <c r="R22" s="21"/>
      <c r="S22" s="21"/>
      <c r="T22" s="22"/>
      <c r="U22" s="19"/>
      <c r="V22" s="23"/>
      <c r="W22" s="24"/>
      <c r="X22" s="24"/>
      <c r="Y22" s="25"/>
      <c r="Z22" s="26"/>
    </row>
    <row r="23" spans="1:26" ht="99" customHeight="1" thickBot="1">
      <c r="A23" s="101"/>
      <c r="B23" s="98" t="s">
        <v>41</v>
      </c>
      <c r="C23" s="67">
        <v>28.6</v>
      </c>
      <c r="D23" s="32">
        <v>48.9</v>
      </c>
      <c r="E23" s="32">
        <v>64.400000000000006</v>
      </c>
      <c r="F23" s="28">
        <f>E23+D23</f>
        <v>113.30000000000001</v>
      </c>
      <c r="G23" s="59">
        <f>F23+5</f>
        <v>118.30000000000001</v>
      </c>
      <c r="H23" s="67">
        <v>39.4</v>
      </c>
      <c r="I23" s="28"/>
      <c r="J23" s="28"/>
      <c r="K23" s="28"/>
      <c r="L23" s="59"/>
      <c r="M23" s="67"/>
      <c r="N23" s="17">
        <v>7.28</v>
      </c>
      <c r="O23" s="29" t="e">
        <f>#REF!+N23</f>
        <v>#REF!</v>
      </c>
      <c r="P23" s="30" t="e">
        <f t="shared" si="0"/>
        <v>#REF!</v>
      </c>
      <c r="Q23" s="31"/>
      <c r="R23" s="32"/>
      <c r="S23" s="32"/>
      <c r="T23" s="33"/>
      <c r="U23" s="30"/>
      <c r="V23" s="34"/>
      <c r="W23" s="35"/>
      <c r="X23" s="35"/>
      <c r="Y23" s="36"/>
      <c r="Z23" s="37"/>
    </row>
    <row r="24" spans="1:26" ht="222.75" customHeight="1" thickBot="1">
      <c r="A24" s="101"/>
      <c r="B24" s="98" t="s">
        <v>42</v>
      </c>
      <c r="C24" s="67">
        <v>29.1</v>
      </c>
      <c r="D24" s="32">
        <v>49.8</v>
      </c>
      <c r="E24" s="32">
        <v>65.599999999999994</v>
      </c>
      <c r="F24" s="28">
        <f t="shared" ref="F24:F29" si="1">E24+D24</f>
        <v>115.39999999999999</v>
      </c>
      <c r="G24" s="59">
        <f t="shared" ref="G24:G29" si="2">F24+5</f>
        <v>120.39999999999999</v>
      </c>
      <c r="H24" s="67">
        <v>40.200000000000003</v>
      </c>
      <c r="I24" s="28"/>
      <c r="J24" s="28"/>
      <c r="K24" s="28"/>
      <c r="L24" s="59"/>
      <c r="M24" s="67"/>
      <c r="N24" s="17">
        <v>7.28</v>
      </c>
      <c r="O24" s="29" t="e">
        <f>#REF!+N24</f>
        <v>#REF!</v>
      </c>
      <c r="P24" s="30" t="e">
        <f t="shared" si="0"/>
        <v>#REF!</v>
      </c>
      <c r="Q24" s="31"/>
      <c r="R24" s="32"/>
      <c r="S24" s="32"/>
      <c r="T24" s="33"/>
      <c r="U24" s="30"/>
      <c r="V24" s="34"/>
      <c r="W24" s="35"/>
      <c r="X24" s="35"/>
      <c r="Y24" s="36"/>
      <c r="Z24" s="37"/>
    </row>
    <row r="25" spans="1:26" ht="222.75" customHeight="1" thickBot="1">
      <c r="A25" s="101"/>
      <c r="B25" s="98" t="s">
        <v>56</v>
      </c>
      <c r="C25" s="67">
        <v>43.4</v>
      </c>
      <c r="D25" s="32">
        <v>70.5</v>
      </c>
      <c r="E25" s="32">
        <v>93.6</v>
      </c>
      <c r="F25" s="28">
        <f t="shared" si="1"/>
        <v>164.1</v>
      </c>
      <c r="G25" s="59">
        <f t="shared" si="2"/>
        <v>169.1</v>
      </c>
      <c r="H25" s="67">
        <v>57.6</v>
      </c>
      <c r="I25" s="28"/>
      <c r="J25" s="28"/>
      <c r="K25" s="28"/>
      <c r="L25" s="59"/>
      <c r="M25" s="67"/>
      <c r="N25" s="17">
        <v>7.28</v>
      </c>
      <c r="O25" s="29" t="e">
        <f>#REF!+N25</f>
        <v>#REF!</v>
      </c>
      <c r="P25" s="30" t="e">
        <f t="shared" si="0"/>
        <v>#REF!</v>
      </c>
      <c r="Q25" s="31"/>
      <c r="R25" s="32"/>
      <c r="S25" s="32"/>
      <c r="T25" s="33"/>
      <c r="U25" s="30"/>
      <c r="V25" s="34"/>
      <c r="W25" s="35"/>
      <c r="X25" s="35"/>
      <c r="Y25" s="36"/>
      <c r="Z25" s="37"/>
    </row>
    <row r="26" spans="1:26" ht="75" customHeight="1" thickBot="1">
      <c r="A26" s="101"/>
      <c r="B26" s="98" t="s">
        <v>43</v>
      </c>
      <c r="C26" s="67">
        <v>38</v>
      </c>
      <c r="D26" s="32">
        <v>57.9</v>
      </c>
      <c r="E26" s="32">
        <v>76.599999999999994</v>
      </c>
      <c r="F26" s="28">
        <f t="shared" si="1"/>
        <v>134.5</v>
      </c>
      <c r="G26" s="59">
        <f t="shared" si="2"/>
        <v>139.5</v>
      </c>
      <c r="H26" s="67">
        <v>47</v>
      </c>
      <c r="I26" s="28"/>
      <c r="J26" s="28"/>
      <c r="K26" s="28"/>
      <c r="L26" s="59"/>
      <c r="M26" s="67"/>
      <c r="N26" s="17">
        <v>7.28</v>
      </c>
      <c r="O26" s="29" t="e">
        <f>#REF!+N26</f>
        <v>#REF!</v>
      </c>
      <c r="P26" s="30" t="e">
        <f t="shared" si="0"/>
        <v>#REF!</v>
      </c>
      <c r="Q26" s="31"/>
      <c r="R26" s="32"/>
      <c r="S26" s="32"/>
      <c r="T26" s="33"/>
      <c r="U26" s="30"/>
      <c r="V26" s="34"/>
      <c r="W26" s="35"/>
      <c r="X26" s="35"/>
      <c r="Y26" s="36"/>
      <c r="Z26" s="37"/>
    </row>
    <row r="27" spans="1:26" ht="99" customHeight="1" thickBot="1">
      <c r="A27" s="101"/>
      <c r="B27" s="98" t="s">
        <v>44</v>
      </c>
      <c r="C27" s="67">
        <v>41</v>
      </c>
      <c r="D27" s="32">
        <v>60.6</v>
      </c>
      <c r="E27" s="32">
        <v>80.2</v>
      </c>
      <c r="F27" s="28">
        <f t="shared" si="1"/>
        <v>140.80000000000001</v>
      </c>
      <c r="G27" s="59">
        <f t="shared" si="2"/>
        <v>145.80000000000001</v>
      </c>
      <c r="H27" s="67">
        <v>49.3</v>
      </c>
      <c r="I27" s="28"/>
      <c r="J27" s="28"/>
      <c r="K27" s="28"/>
      <c r="L27" s="59"/>
      <c r="M27" s="67"/>
      <c r="N27" s="17">
        <v>7.28</v>
      </c>
      <c r="O27" s="29" t="e">
        <f>#REF!+N27</f>
        <v>#REF!</v>
      </c>
      <c r="P27" s="30" t="e">
        <f t="shared" si="0"/>
        <v>#REF!</v>
      </c>
      <c r="Q27" s="31"/>
      <c r="R27" s="32"/>
      <c r="S27" s="32"/>
      <c r="T27" s="33"/>
      <c r="U27" s="30"/>
      <c r="V27" s="34"/>
      <c r="W27" s="35"/>
      <c r="X27" s="35"/>
      <c r="Y27" s="36"/>
      <c r="Z27" s="37"/>
    </row>
    <row r="28" spans="1:26" ht="99" customHeight="1" thickBot="1">
      <c r="A28" s="101"/>
      <c r="B28" s="98" t="s">
        <v>57</v>
      </c>
      <c r="C28" s="67">
        <v>35.5</v>
      </c>
      <c r="D28" s="32">
        <v>59.2</v>
      </c>
      <c r="E28" s="32">
        <v>78.3</v>
      </c>
      <c r="F28" s="28">
        <f t="shared" si="1"/>
        <v>137.5</v>
      </c>
      <c r="G28" s="59">
        <f t="shared" si="2"/>
        <v>142.5</v>
      </c>
      <c r="H28" s="67">
        <v>48.1</v>
      </c>
      <c r="I28" s="28"/>
      <c r="J28" s="28"/>
      <c r="K28" s="28"/>
      <c r="L28" s="59"/>
      <c r="M28" s="67"/>
      <c r="N28" s="17">
        <v>7.28</v>
      </c>
      <c r="O28" s="29" t="e">
        <f>#REF!+N28</f>
        <v>#REF!</v>
      </c>
      <c r="P28" s="30" t="e">
        <f t="shared" si="0"/>
        <v>#REF!</v>
      </c>
      <c r="Q28" s="31"/>
      <c r="R28" s="32"/>
      <c r="S28" s="32"/>
      <c r="T28" s="33"/>
      <c r="U28" s="30"/>
      <c r="V28" s="34"/>
      <c r="W28" s="35"/>
      <c r="X28" s="35"/>
      <c r="Y28" s="36"/>
      <c r="Z28" s="37"/>
    </row>
    <row r="29" spans="1:26" ht="99" customHeight="1">
      <c r="A29" s="101"/>
      <c r="B29" s="98" t="s">
        <v>45</v>
      </c>
      <c r="C29" s="67">
        <v>53</v>
      </c>
      <c r="D29" s="32">
        <v>82.5</v>
      </c>
      <c r="E29" s="32">
        <v>109.8</v>
      </c>
      <c r="F29" s="28">
        <f t="shared" si="1"/>
        <v>192.3</v>
      </c>
      <c r="G29" s="59">
        <f t="shared" si="2"/>
        <v>197.3</v>
      </c>
      <c r="H29" s="67">
        <v>67.599999999999994</v>
      </c>
      <c r="I29" s="28"/>
      <c r="J29" s="28"/>
      <c r="K29" s="28"/>
      <c r="L29" s="59"/>
      <c r="M29" s="67"/>
      <c r="N29" s="17">
        <v>7.28</v>
      </c>
      <c r="O29" s="29" t="e">
        <f>#REF!+N29</f>
        <v>#REF!</v>
      </c>
      <c r="P29" s="30" t="e">
        <f t="shared" si="0"/>
        <v>#REF!</v>
      </c>
      <c r="Q29" s="31"/>
      <c r="R29" s="32"/>
      <c r="S29" s="32"/>
      <c r="T29" s="33"/>
      <c r="U29" s="30"/>
      <c r="V29" s="34"/>
      <c r="W29" s="35"/>
      <c r="X29" s="35"/>
      <c r="Y29" s="36"/>
      <c r="Z29" s="37"/>
    </row>
    <row r="30" spans="1:26" ht="20.100000000000001" customHeight="1" thickBot="1">
      <c r="A30" s="159" t="s">
        <v>46</v>
      </c>
      <c r="B30" s="157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8"/>
    </row>
    <row r="31" spans="1:26" ht="99" customHeight="1" thickBot="1">
      <c r="A31" s="101"/>
      <c r="B31" s="98" t="s">
        <v>47</v>
      </c>
      <c r="C31" s="67">
        <v>23.5</v>
      </c>
      <c r="D31" s="32">
        <v>47.1</v>
      </c>
      <c r="E31" s="32">
        <v>61.9</v>
      </c>
      <c r="F31" s="28">
        <f>E31+D31</f>
        <v>109</v>
      </c>
      <c r="G31" s="59">
        <f>F31+5</f>
        <v>114</v>
      </c>
      <c r="H31" s="67">
        <v>37.9</v>
      </c>
      <c r="I31" s="32">
        <v>50.1</v>
      </c>
      <c r="J31" s="28">
        <v>14.58</v>
      </c>
      <c r="K31" s="28">
        <f t="shared" ref="K31:K37" si="3">J31+I31</f>
        <v>64.680000000000007</v>
      </c>
      <c r="L31" s="59">
        <f t="shared" ref="L31:L37" si="4">K31+5</f>
        <v>69.680000000000007</v>
      </c>
      <c r="M31" s="67">
        <v>33.5</v>
      </c>
      <c r="N31" s="17">
        <v>7.28</v>
      </c>
      <c r="O31" s="29" t="e">
        <f>#REF!+N31</f>
        <v>#REF!</v>
      </c>
      <c r="P31" s="30" t="e">
        <f t="shared" ref="P31:P37" si="5">O31+5</f>
        <v>#REF!</v>
      </c>
      <c r="Q31" s="27">
        <v>27.07</v>
      </c>
      <c r="R31" s="28">
        <f t="shared" ref="R31:R37" si="6">Q31-Q31*0.1</f>
        <v>24.363</v>
      </c>
      <c r="S31" s="28">
        <v>10</v>
      </c>
      <c r="T31" s="29">
        <f t="shared" ref="T31:T37" si="7">R31+S31</f>
        <v>34.363</v>
      </c>
      <c r="U31" s="30">
        <f t="shared" ref="U31:U37" si="8">T31+5</f>
        <v>39.363</v>
      </c>
      <c r="V31" s="27">
        <v>19.059999999999999</v>
      </c>
      <c r="W31" s="28">
        <f t="shared" ref="W31:W36" si="9">V31-V31*0.1</f>
        <v>17.154</v>
      </c>
      <c r="X31" s="28">
        <v>5.31</v>
      </c>
      <c r="Y31" s="29">
        <f t="shared" ref="Y31:Y36" si="10">W31+X31</f>
        <v>22.463999999999999</v>
      </c>
      <c r="Z31" s="30">
        <f t="shared" ref="Z31:Z36" si="11">Y31+5</f>
        <v>27.463999999999999</v>
      </c>
    </row>
    <row r="32" spans="1:26" ht="99" customHeight="1" thickBot="1">
      <c r="A32" s="101"/>
      <c r="B32" s="98" t="s">
        <v>48</v>
      </c>
      <c r="C32" s="67">
        <v>27.6</v>
      </c>
      <c r="D32" s="32">
        <v>48</v>
      </c>
      <c r="E32" s="32">
        <v>63.1</v>
      </c>
      <c r="F32" s="28">
        <f t="shared" ref="F32:F37" si="12">E32+D32</f>
        <v>111.1</v>
      </c>
      <c r="G32" s="59">
        <f t="shared" ref="G32:G37" si="13">F32+5</f>
        <v>116.1</v>
      </c>
      <c r="H32" s="67">
        <v>38.700000000000003</v>
      </c>
      <c r="I32" s="32">
        <v>51.1</v>
      </c>
      <c r="J32" s="28">
        <v>14.58</v>
      </c>
      <c r="K32" s="28">
        <f t="shared" si="3"/>
        <v>65.680000000000007</v>
      </c>
      <c r="L32" s="59">
        <f t="shared" si="4"/>
        <v>70.680000000000007</v>
      </c>
      <c r="M32" s="67">
        <v>34.299999999999997</v>
      </c>
      <c r="N32" s="17">
        <v>7.28</v>
      </c>
      <c r="O32" s="29" t="e">
        <f>#REF!+N32</f>
        <v>#REF!</v>
      </c>
      <c r="P32" s="30" t="e">
        <f t="shared" si="5"/>
        <v>#REF!</v>
      </c>
      <c r="Q32" s="27">
        <v>31.78</v>
      </c>
      <c r="R32" s="28">
        <f t="shared" si="6"/>
        <v>28.602</v>
      </c>
      <c r="S32" s="28">
        <v>10</v>
      </c>
      <c r="T32" s="29">
        <f t="shared" si="7"/>
        <v>38.602000000000004</v>
      </c>
      <c r="U32" s="30">
        <f t="shared" si="8"/>
        <v>43.602000000000004</v>
      </c>
      <c r="V32" s="27">
        <v>22.36</v>
      </c>
      <c r="W32" s="28">
        <f t="shared" si="9"/>
        <v>20.123999999999999</v>
      </c>
      <c r="X32" s="28">
        <v>5.31</v>
      </c>
      <c r="Y32" s="29">
        <f t="shared" si="10"/>
        <v>25.433999999999997</v>
      </c>
      <c r="Z32" s="30">
        <f t="shared" si="11"/>
        <v>30.433999999999997</v>
      </c>
    </row>
    <row r="33" spans="1:26" ht="222.75" customHeight="1" thickBot="1">
      <c r="A33" s="101"/>
      <c r="B33" s="98" t="s">
        <v>49</v>
      </c>
      <c r="C33" s="67">
        <v>28.1</v>
      </c>
      <c r="D33" s="32">
        <v>48.9</v>
      </c>
      <c r="E33" s="32">
        <v>64.400000000000006</v>
      </c>
      <c r="F33" s="28">
        <f t="shared" si="12"/>
        <v>113.30000000000001</v>
      </c>
      <c r="G33" s="59">
        <f t="shared" si="13"/>
        <v>118.30000000000001</v>
      </c>
      <c r="H33" s="67">
        <v>39.4</v>
      </c>
      <c r="I33" s="32">
        <v>52.1</v>
      </c>
      <c r="J33" s="28">
        <v>14.58</v>
      </c>
      <c r="K33" s="28">
        <f t="shared" si="3"/>
        <v>66.680000000000007</v>
      </c>
      <c r="L33" s="59">
        <f t="shared" si="4"/>
        <v>71.680000000000007</v>
      </c>
      <c r="M33" s="67">
        <v>35</v>
      </c>
      <c r="N33" s="17">
        <v>7.28</v>
      </c>
      <c r="O33" s="29" t="e">
        <f>#REF!+N33</f>
        <v>#REF!</v>
      </c>
      <c r="P33" s="30" t="e">
        <f t="shared" si="5"/>
        <v>#REF!</v>
      </c>
      <c r="Q33" s="27">
        <v>32.35</v>
      </c>
      <c r="R33" s="28">
        <f t="shared" si="6"/>
        <v>29.115000000000002</v>
      </c>
      <c r="S33" s="28">
        <v>10</v>
      </c>
      <c r="T33" s="29">
        <f t="shared" si="7"/>
        <v>39.115000000000002</v>
      </c>
      <c r="U33" s="30">
        <f t="shared" si="8"/>
        <v>44.115000000000002</v>
      </c>
      <c r="V33" s="27">
        <v>22.79</v>
      </c>
      <c r="W33" s="28">
        <f t="shared" si="9"/>
        <v>20.510999999999999</v>
      </c>
      <c r="X33" s="28">
        <v>5.31</v>
      </c>
      <c r="Y33" s="29">
        <f t="shared" si="10"/>
        <v>25.820999999999998</v>
      </c>
      <c r="Z33" s="30">
        <f t="shared" si="11"/>
        <v>30.820999999999998</v>
      </c>
    </row>
    <row r="34" spans="1:26" ht="222.75" customHeight="1" thickBot="1">
      <c r="A34" s="101"/>
      <c r="B34" s="98" t="s">
        <v>50</v>
      </c>
      <c r="C34" s="67">
        <v>42.4</v>
      </c>
      <c r="D34" s="32">
        <v>69.599999999999994</v>
      </c>
      <c r="E34" s="32">
        <v>92.4</v>
      </c>
      <c r="F34" s="28">
        <f t="shared" si="12"/>
        <v>162</v>
      </c>
      <c r="G34" s="59">
        <f t="shared" si="13"/>
        <v>167</v>
      </c>
      <c r="H34" s="67">
        <v>56.8</v>
      </c>
      <c r="I34" s="32">
        <v>76</v>
      </c>
      <c r="J34" s="28">
        <v>14.58</v>
      </c>
      <c r="K34" s="28">
        <f t="shared" si="3"/>
        <v>90.58</v>
      </c>
      <c r="L34" s="59">
        <f t="shared" si="4"/>
        <v>95.58</v>
      </c>
      <c r="M34" s="67">
        <v>43</v>
      </c>
      <c r="N34" s="17">
        <v>7.28</v>
      </c>
      <c r="O34" s="29" t="e">
        <f>#REF!+N34</f>
        <v>#REF!</v>
      </c>
      <c r="P34" s="30" t="e">
        <f t="shared" si="5"/>
        <v>#REF!</v>
      </c>
      <c r="Q34" s="27">
        <v>48.86</v>
      </c>
      <c r="R34" s="28">
        <f t="shared" si="6"/>
        <v>43.973999999999997</v>
      </c>
      <c r="S34" s="28">
        <v>10</v>
      </c>
      <c r="T34" s="29">
        <f t="shared" si="7"/>
        <v>53.973999999999997</v>
      </c>
      <c r="U34" s="30">
        <f t="shared" si="8"/>
        <v>58.973999999999997</v>
      </c>
      <c r="V34" s="27">
        <v>34.340000000000003</v>
      </c>
      <c r="W34" s="28">
        <f t="shared" si="9"/>
        <v>30.906000000000002</v>
      </c>
      <c r="X34" s="28">
        <v>5.31</v>
      </c>
      <c r="Y34" s="29">
        <f t="shared" si="10"/>
        <v>36.216000000000001</v>
      </c>
      <c r="Z34" s="30">
        <f t="shared" si="11"/>
        <v>41.216000000000001</v>
      </c>
    </row>
    <row r="35" spans="1:26" ht="99" customHeight="1" thickBot="1">
      <c r="A35" s="101"/>
      <c r="B35" s="98" t="s">
        <v>51</v>
      </c>
      <c r="C35" s="67">
        <v>37</v>
      </c>
      <c r="D35" s="32">
        <v>57</v>
      </c>
      <c r="E35" s="32">
        <v>75.3</v>
      </c>
      <c r="F35" s="28">
        <f t="shared" si="12"/>
        <v>132.30000000000001</v>
      </c>
      <c r="G35" s="59">
        <f t="shared" si="13"/>
        <v>137.30000000000001</v>
      </c>
      <c r="H35" s="67">
        <v>46.2</v>
      </c>
      <c r="I35" s="32">
        <v>61.5</v>
      </c>
      <c r="J35" s="28">
        <v>14.58</v>
      </c>
      <c r="K35" s="28">
        <f t="shared" si="3"/>
        <v>76.08</v>
      </c>
      <c r="L35" s="59">
        <f t="shared" si="4"/>
        <v>81.08</v>
      </c>
      <c r="M35" s="67">
        <v>41.5</v>
      </c>
      <c r="N35" s="17">
        <v>7.28</v>
      </c>
      <c r="O35" s="29" t="e">
        <f>#REF!+N35</f>
        <v>#REF!</v>
      </c>
      <c r="P35" s="30" t="e">
        <f t="shared" si="5"/>
        <v>#REF!</v>
      </c>
      <c r="Q35" s="27">
        <v>42.62</v>
      </c>
      <c r="R35" s="28">
        <f t="shared" si="6"/>
        <v>38.357999999999997</v>
      </c>
      <c r="S35" s="28">
        <v>10</v>
      </c>
      <c r="T35" s="29">
        <f t="shared" si="7"/>
        <v>48.357999999999997</v>
      </c>
      <c r="U35" s="30">
        <f t="shared" si="8"/>
        <v>53.357999999999997</v>
      </c>
      <c r="V35" s="27">
        <v>29.97</v>
      </c>
      <c r="W35" s="28">
        <f t="shared" si="9"/>
        <v>26.972999999999999</v>
      </c>
      <c r="X35" s="28">
        <v>5.31</v>
      </c>
      <c r="Y35" s="29">
        <f t="shared" si="10"/>
        <v>32.283000000000001</v>
      </c>
      <c r="Z35" s="30">
        <f t="shared" si="11"/>
        <v>37.283000000000001</v>
      </c>
    </row>
    <row r="36" spans="1:26" ht="99" customHeight="1" thickBot="1">
      <c r="A36" s="101"/>
      <c r="B36" s="98" t="s">
        <v>52</v>
      </c>
      <c r="C36" s="67">
        <v>52</v>
      </c>
      <c r="D36" s="32">
        <v>81.599999999999994</v>
      </c>
      <c r="E36" s="32">
        <v>108.5</v>
      </c>
      <c r="F36" s="28">
        <f t="shared" si="12"/>
        <v>190.1</v>
      </c>
      <c r="G36" s="59">
        <f t="shared" si="13"/>
        <v>195.1</v>
      </c>
      <c r="H36" s="67">
        <v>66.8</v>
      </c>
      <c r="I36" s="32">
        <v>89.7</v>
      </c>
      <c r="J36" s="28">
        <v>14.58</v>
      </c>
      <c r="K36" s="28">
        <f t="shared" si="3"/>
        <v>104.28</v>
      </c>
      <c r="L36" s="59">
        <f t="shared" si="4"/>
        <v>109.28</v>
      </c>
      <c r="M36" s="67">
        <v>61.4</v>
      </c>
      <c r="N36" s="17">
        <v>7.28</v>
      </c>
      <c r="O36" s="29" t="e">
        <f>#REF!+N36</f>
        <v>#REF!</v>
      </c>
      <c r="P36" s="30" t="e">
        <f t="shared" si="5"/>
        <v>#REF!</v>
      </c>
      <c r="Q36" s="27">
        <v>59.9</v>
      </c>
      <c r="R36" s="28">
        <f t="shared" si="6"/>
        <v>53.91</v>
      </c>
      <c r="S36" s="28">
        <v>10</v>
      </c>
      <c r="T36" s="29">
        <f t="shared" si="7"/>
        <v>63.91</v>
      </c>
      <c r="U36" s="30">
        <f t="shared" si="8"/>
        <v>68.91</v>
      </c>
      <c r="V36" s="27">
        <v>42.12</v>
      </c>
      <c r="W36" s="28">
        <f t="shared" si="9"/>
        <v>37.908000000000001</v>
      </c>
      <c r="X36" s="28">
        <v>5.31</v>
      </c>
      <c r="Y36" s="29">
        <f t="shared" si="10"/>
        <v>43.218000000000004</v>
      </c>
      <c r="Z36" s="30">
        <f t="shared" si="11"/>
        <v>48.218000000000004</v>
      </c>
    </row>
    <row r="37" spans="1:26" ht="99" customHeight="1" thickBot="1">
      <c r="A37" s="101"/>
      <c r="B37" s="98" t="s">
        <v>53</v>
      </c>
      <c r="C37" s="67">
        <v>34.5</v>
      </c>
      <c r="D37" s="32">
        <v>58.3</v>
      </c>
      <c r="E37" s="32">
        <v>77</v>
      </c>
      <c r="F37" s="28">
        <f t="shared" si="12"/>
        <v>135.30000000000001</v>
      </c>
      <c r="G37" s="59">
        <f t="shared" si="13"/>
        <v>140.30000000000001</v>
      </c>
      <c r="H37" s="67">
        <v>47.3</v>
      </c>
      <c r="I37" s="32">
        <v>62.9</v>
      </c>
      <c r="J37" s="28">
        <v>14.58</v>
      </c>
      <c r="K37" s="28">
        <f t="shared" si="3"/>
        <v>77.48</v>
      </c>
      <c r="L37" s="59">
        <f t="shared" si="4"/>
        <v>82.48</v>
      </c>
      <c r="M37" s="67"/>
      <c r="N37" s="40">
        <v>7.2</v>
      </c>
      <c r="O37" s="41" t="e">
        <f>#REF!+N37</f>
        <v>#REF!</v>
      </c>
      <c r="P37" s="42" t="e">
        <f t="shared" si="5"/>
        <v>#REF!</v>
      </c>
      <c r="Q37" s="38">
        <v>39.74</v>
      </c>
      <c r="R37" s="39">
        <f t="shared" si="6"/>
        <v>35.766000000000005</v>
      </c>
      <c r="S37" s="39">
        <v>10</v>
      </c>
      <c r="T37" s="41">
        <f t="shared" si="7"/>
        <v>45.766000000000005</v>
      </c>
      <c r="U37" s="42">
        <f t="shared" si="8"/>
        <v>50.766000000000005</v>
      </c>
      <c r="V37" s="38"/>
      <c r="W37" s="39"/>
      <c r="X37" s="39"/>
      <c r="Y37" s="41"/>
      <c r="Z37" s="42"/>
    </row>
    <row r="39" spans="1:26" ht="15.75">
      <c r="B39" s="153" t="s">
        <v>55</v>
      </c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</row>
    <row r="41" spans="1:26" ht="15.75">
      <c r="B41" s="43"/>
    </row>
    <row r="50" spans="1:5">
      <c r="B50" s="74"/>
      <c r="D50" s="74"/>
      <c r="E50" s="75"/>
    </row>
    <row r="52" spans="1:5">
      <c r="A52" s="74"/>
      <c r="B52" s="74"/>
      <c r="D52" s="74" t="s">
        <v>238</v>
      </c>
    </row>
    <row r="57" spans="1:5">
      <c r="D57" s="56"/>
    </row>
    <row r="60" spans="1:5">
      <c r="B60" s="74"/>
    </row>
    <row r="67" spans="1:4">
      <c r="A67" s="74"/>
      <c r="B67" s="74"/>
      <c r="D67" s="74"/>
    </row>
    <row r="68" spans="1:4">
      <c r="A68" s="74"/>
      <c r="B68" s="74"/>
      <c r="D68" s="74" t="s">
        <v>228</v>
      </c>
    </row>
  </sheetData>
  <mergeCells count="7">
    <mergeCell ref="B39:M39"/>
    <mergeCell ref="B19:B20"/>
    <mergeCell ref="E19:G19"/>
    <mergeCell ref="I19:L19"/>
    <mergeCell ref="A21:Z21"/>
    <mergeCell ref="A19:A20"/>
    <mergeCell ref="A30:Z3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1:AA57"/>
  <sheetViews>
    <sheetView workbookViewId="0">
      <selection activeCell="C33" sqref="C33"/>
    </sheetView>
  </sheetViews>
  <sheetFormatPr defaultRowHeight="12.75"/>
  <cols>
    <col min="1" max="1" width="25.42578125" customWidth="1"/>
    <col min="2" max="2" width="26.5703125" customWidth="1"/>
    <col min="3" max="3" width="17.28515625" customWidth="1"/>
    <col min="4" max="4" width="17" customWidth="1"/>
    <col min="5" max="5" width="16" customWidth="1"/>
    <col min="6" max="6" width="9.140625" hidden="1" customWidth="1"/>
    <col min="7" max="7" width="15.28515625" customWidth="1"/>
    <col min="8" max="8" width="0.140625" customWidth="1"/>
    <col min="9" max="26" width="9.140625" hidden="1" customWidth="1"/>
    <col min="27" max="27" width="4.42578125" hidden="1" customWidth="1"/>
  </cols>
  <sheetData>
    <row r="11" spans="1:7" ht="15.75">
      <c r="B11" s="104" t="s">
        <v>54</v>
      </c>
      <c r="C11" s="105"/>
      <c r="D11" s="1"/>
    </row>
    <row r="13" spans="1:7" ht="22.5">
      <c r="B13" s="104" t="s">
        <v>58</v>
      </c>
      <c r="C13" s="106"/>
    </row>
    <row r="14" spans="1:7" ht="15.75">
      <c r="A14" s="43" t="s">
        <v>124</v>
      </c>
      <c r="B14" s="44"/>
    </row>
    <row r="15" spans="1:7" ht="31.5">
      <c r="A15" s="154" t="s">
        <v>6</v>
      </c>
      <c r="B15" s="154" t="s">
        <v>26</v>
      </c>
      <c r="C15" s="45" t="s">
        <v>27</v>
      </c>
      <c r="D15" s="45" t="s">
        <v>28</v>
      </c>
      <c r="E15" s="155" t="s">
        <v>29</v>
      </c>
      <c r="F15" s="155"/>
      <c r="G15" s="45" t="s">
        <v>30</v>
      </c>
    </row>
    <row r="16" spans="1:7" ht="78.75">
      <c r="A16" s="154"/>
      <c r="B16" s="154"/>
      <c r="C16" s="45" t="s">
        <v>59</v>
      </c>
      <c r="D16" s="45" t="s">
        <v>60</v>
      </c>
      <c r="E16" s="45" t="s">
        <v>61</v>
      </c>
      <c r="F16" s="45" t="s">
        <v>38</v>
      </c>
      <c r="G16" s="45" t="s">
        <v>62</v>
      </c>
    </row>
    <row r="17" spans="1:27" ht="18.75" customHeight="1" thickBot="1">
      <c r="A17" s="156" t="s">
        <v>39</v>
      </c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8"/>
    </row>
    <row r="18" spans="1:27" ht="90" customHeight="1" thickBot="1">
      <c r="A18" s="101"/>
      <c r="B18" s="98" t="s">
        <v>63</v>
      </c>
      <c r="C18" s="48">
        <v>48</v>
      </c>
      <c r="D18" s="32">
        <v>64.099999999999994</v>
      </c>
      <c r="E18" s="32">
        <v>39.6</v>
      </c>
      <c r="F18" s="28">
        <f>E18+D18</f>
        <v>103.69999999999999</v>
      </c>
      <c r="G18" s="59"/>
      <c r="H18" s="57">
        <v>38.700000000000003</v>
      </c>
      <c r="I18" s="17"/>
      <c r="J18" s="17"/>
      <c r="K18" s="18"/>
      <c r="L18" s="19"/>
      <c r="M18" s="16"/>
    </row>
    <row r="19" spans="1:27" ht="90" customHeight="1" thickBot="1">
      <c r="A19" s="101"/>
      <c r="B19" s="98" t="s">
        <v>64</v>
      </c>
      <c r="C19" s="48">
        <v>49.8</v>
      </c>
      <c r="D19" s="32">
        <v>66.599999999999994</v>
      </c>
      <c r="E19" s="32">
        <v>41.1</v>
      </c>
      <c r="F19" s="28">
        <f>E19+D19</f>
        <v>107.69999999999999</v>
      </c>
      <c r="G19" s="59"/>
      <c r="H19" s="58">
        <v>39.4</v>
      </c>
      <c r="I19" s="28"/>
      <c r="J19" s="17"/>
      <c r="K19" s="29"/>
      <c r="L19" s="30"/>
      <c r="M19" s="27"/>
    </row>
    <row r="20" spans="1:27" ht="90" customHeight="1" thickBot="1">
      <c r="A20" s="101"/>
      <c r="B20" s="103" t="s">
        <v>65</v>
      </c>
      <c r="C20" s="48">
        <v>50.7</v>
      </c>
      <c r="D20" s="32">
        <v>67.8</v>
      </c>
      <c r="E20" s="32">
        <v>41.8</v>
      </c>
      <c r="F20" s="28">
        <f t="shared" ref="F20:F25" si="0">E20+D20</f>
        <v>109.6</v>
      </c>
      <c r="G20" s="59"/>
      <c r="H20" s="58">
        <v>40.200000000000003</v>
      </c>
      <c r="I20" s="28"/>
      <c r="J20" s="17"/>
      <c r="K20" s="29"/>
      <c r="L20" s="30"/>
      <c r="M20" s="27"/>
    </row>
    <row r="21" spans="1:27" ht="90" customHeight="1" thickBot="1">
      <c r="A21" s="101"/>
      <c r="B21" s="103" t="s">
        <v>66</v>
      </c>
      <c r="C21" s="48">
        <v>72.7</v>
      </c>
      <c r="D21" s="32">
        <v>98.2</v>
      </c>
      <c r="E21" s="32">
        <v>60.3</v>
      </c>
      <c r="F21" s="28">
        <f t="shared" si="0"/>
        <v>158.5</v>
      </c>
      <c r="G21" s="59"/>
      <c r="H21" s="58">
        <v>57.6</v>
      </c>
      <c r="I21" s="28"/>
      <c r="J21" s="17"/>
      <c r="K21" s="29"/>
      <c r="L21" s="30"/>
      <c r="M21" s="27"/>
    </row>
    <row r="22" spans="1:27" ht="90" customHeight="1" thickBot="1">
      <c r="A22" s="101"/>
      <c r="B22" s="103" t="s">
        <v>67</v>
      </c>
      <c r="C22" s="48">
        <v>70.5</v>
      </c>
      <c r="D22" s="32">
        <v>95.1</v>
      </c>
      <c r="E22" s="32">
        <v>58.5</v>
      </c>
      <c r="F22" s="28">
        <f t="shared" si="0"/>
        <v>153.6</v>
      </c>
      <c r="G22" s="59"/>
      <c r="H22" s="58">
        <v>47</v>
      </c>
      <c r="I22" s="28"/>
      <c r="J22" s="17"/>
      <c r="K22" s="29"/>
      <c r="L22" s="30"/>
      <c r="M22" s="27"/>
    </row>
    <row r="23" spans="1:27" ht="90" customHeight="1" thickBot="1">
      <c r="A23" s="101"/>
      <c r="B23" s="98" t="s">
        <v>68</v>
      </c>
      <c r="C23" s="48">
        <v>72.3</v>
      </c>
      <c r="D23" s="32">
        <v>97.6</v>
      </c>
      <c r="E23" s="32">
        <v>60</v>
      </c>
      <c r="F23" s="28">
        <f t="shared" si="0"/>
        <v>157.6</v>
      </c>
      <c r="G23" s="59"/>
      <c r="H23" s="58">
        <v>49.3</v>
      </c>
      <c r="I23" s="28"/>
      <c r="J23" s="17"/>
      <c r="K23" s="29"/>
      <c r="L23" s="30"/>
      <c r="M23" s="27"/>
    </row>
    <row r="24" spans="1:27" ht="90" customHeight="1" thickBot="1">
      <c r="A24" s="101"/>
      <c r="B24" s="98" t="s">
        <v>69</v>
      </c>
      <c r="C24" s="48">
        <v>82.4</v>
      </c>
      <c r="D24" s="32">
        <v>111.6</v>
      </c>
      <c r="E24" s="32">
        <v>68.5</v>
      </c>
      <c r="F24" s="28">
        <f t="shared" si="0"/>
        <v>180.1</v>
      </c>
      <c r="G24" s="59"/>
      <c r="H24" s="58">
        <v>48.1</v>
      </c>
      <c r="I24" s="28"/>
      <c r="J24" s="17"/>
      <c r="K24" s="29"/>
      <c r="L24" s="30"/>
      <c r="M24" s="27"/>
    </row>
    <row r="25" spans="1:27" ht="90" customHeight="1" thickBot="1">
      <c r="A25" s="101"/>
      <c r="B25" s="98" t="s">
        <v>70</v>
      </c>
      <c r="C25" s="48">
        <v>57.9</v>
      </c>
      <c r="D25" s="32">
        <v>77.8</v>
      </c>
      <c r="E25" s="32">
        <v>47.9</v>
      </c>
      <c r="F25" s="28">
        <f t="shared" si="0"/>
        <v>125.69999999999999</v>
      </c>
      <c r="G25" s="59"/>
      <c r="H25" s="58"/>
      <c r="I25" s="28"/>
      <c r="J25" s="17"/>
      <c r="K25" s="29"/>
      <c r="L25" s="30"/>
      <c r="M25" s="27"/>
    </row>
    <row r="26" spans="1:27" ht="90" customHeight="1">
      <c r="A26" s="101"/>
      <c r="B26" s="98" t="s">
        <v>71</v>
      </c>
      <c r="C26" s="48">
        <v>51.6</v>
      </c>
      <c r="D26" s="32">
        <v>69.099999999999994</v>
      </c>
      <c r="E26" s="32">
        <v>42.6</v>
      </c>
      <c r="F26" s="28">
        <f>E26+D26</f>
        <v>111.69999999999999</v>
      </c>
      <c r="G26" s="59"/>
      <c r="H26" s="58"/>
      <c r="I26" s="28"/>
      <c r="J26" s="17"/>
      <c r="K26" s="29"/>
      <c r="L26" s="30"/>
      <c r="M26" s="27"/>
    </row>
    <row r="27" spans="1:27" ht="19.5" customHeight="1">
      <c r="A27" s="159" t="s">
        <v>46</v>
      </c>
      <c r="B27" s="157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8"/>
    </row>
    <row r="28" spans="1:27" ht="182.1" customHeight="1">
      <c r="A28" s="101"/>
      <c r="B28" s="98" t="s">
        <v>72</v>
      </c>
      <c r="C28" s="48">
        <v>48.9</v>
      </c>
      <c r="D28" s="32">
        <v>65.3</v>
      </c>
      <c r="E28" s="32">
        <v>40.299999999999997</v>
      </c>
      <c r="F28" s="28">
        <f>E28+D28</f>
        <v>105.6</v>
      </c>
      <c r="G28" s="32">
        <v>50.4</v>
      </c>
    </row>
    <row r="29" spans="1:27" ht="90" customHeight="1">
      <c r="A29" s="101"/>
      <c r="B29" s="98" t="s">
        <v>73</v>
      </c>
      <c r="C29" s="48">
        <v>71.8</v>
      </c>
      <c r="D29" s="32">
        <v>96.9</v>
      </c>
      <c r="E29" s="32">
        <v>59.6</v>
      </c>
      <c r="F29" s="28">
        <f>E29+D29</f>
        <v>156.5</v>
      </c>
      <c r="G29" s="32">
        <v>76.8</v>
      </c>
    </row>
    <row r="30" spans="1:27" ht="90" customHeight="1">
      <c r="A30" s="101"/>
      <c r="B30" s="98" t="s">
        <v>74</v>
      </c>
      <c r="C30" s="48">
        <v>69.599999999999994</v>
      </c>
      <c r="D30" s="32">
        <v>93.9</v>
      </c>
      <c r="E30" s="32">
        <v>57.7</v>
      </c>
      <c r="F30" s="28">
        <f t="shared" ref="F30:F35" si="1">E30+D30</f>
        <v>151.60000000000002</v>
      </c>
      <c r="G30" s="32">
        <v>74.2</v>
      </c>
    </row>
    <row r="31" spans="1:27" ht="90" customHeight="1">
      <c r="A31" s="101"/>
      <c r="B31" s="98" t="s">
        <v>75</v>
      </c>
      <c r="C31" s="48">
        <v>57</v>
      </c>
      <c r="D31" s="32">
        <v>76.5</v>
      </c>
      <c r="E31" s="32">
        <v>47.1</v>
      </c>
      <c r="F31" s="28">
        <f t="shared" si="1"/>
        <v>123.6</v>
      </c>
      <c r="G31" s="32">
        <v>59.7</v>
      </c>
    </row>
    <row r="32" spans="1:27" ht="90" customHeight="1">
      <c r="A32" s="101"/>
      <c r="B32" s="98" t="s">
        <v>76</v>
      </c>
      <c r="C32" s="48">
        <v>47.1</v>
      </c>
      <c r="D32" s="32">
        <v>62.9</v>
      </c>
      <c r="E32" s="32">
        <v>38.799999999999997</v>
      </c>
      <c r="F32" s="28">
        <f t="shared" si="1"/>
        <v>101.69999999999999</v>
      </c>
      <c r="G32" s="32">
        <v>48.3</v>
      </c>
    </row>
    <row r="33" spans="1:7" ht="90" customHeight="1">
      <c r="A33" s="101"/>
      <c r="B33" s="98" t="s">
        <v>77</v>
      </c>
      <c r="C33" s="48">
        <v>81.5</v>
      </c>
      <c r="D33" s="32">
        <v>110.4</v>
      </c>
      <c r="E33" s="32">
        <v>67.7</v>
      </c>
      <c r="F33" s="28">
        <f t="shared" si="1"/>
        <v>178.10000000000002</v>
      </c>
      <c r="G33" s="32">
        <v>88</v>
      </c>
    </row>
    <row r="34" spans="1:7" ht="90" customHeight="1">
      <c r="A34" s="101"/>
      <c r="B34" s="98" t="s">
        <v>78</v>
      </c>
      <c r="C34" s="48">
        <v>71.400000000000006</v>
      </c>
      <c r="D34" s="32">
        <v>96.4</v>
      </c>
      <c r="E34" s="32">
        <v>59.2</v>
      </c>
      <c r="F34" s="28">
        <f t="shared" si="1"/>
        <v>155.60000000000002</v>
      </c>
      <c r="G34" s="32">
        <v>76.3</v>
      </c>
    </row>
    <row r="35" spans="1:7" ht="90" customHeight="1">
      <c r="A35" s="101"/>
      <c r="B35" s="98" t="s">
        <v>76</v>
      </c>
      <c r="C35" s="48">
        <v>5</v>
      </c>
      <c r="D35" s="32"/>
      <c r="E35" s="32"/>
      <c r="F35" s="28">
        <f t="shared" si="1"/>
        <v>0</v>
      </c>
      <c r="G35" s="59"/>
    </row>
    <row r="37" spans="1:7" ht="15.75">
      <c r="B37" s="123" t="s">
        <v>55</v>
      </c>
    </row>
    <row r="46" spans="1:7">
      <c r="B46" s="74" t="s">
        <v>192</v>
      </c>
      <c r="C46" s="75"/>
      <c r="D46" s="74" t="s">
        <v>232</v>
      </c>
      <c r="E46" s="74" t="s">
        <v>193</v>
      </c>
    </row>
    <row r="57" spans="2:3">
      <c r="B57" s="74"/>
      <c r="C57" s="74"/>
    </row>
  </sheetData>
  <mergeCells count="5">
    <mergeCell ref="B15:B16"/>
    <mergeCell ref="E15:F15"/>
    <mergeCell ref="A15:A16"/>
    <mergeCell ref="A17:AA17"/>
    <mergeCell ref="A27:AA2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36"/>
  <sheetViews>
    <sheetView workbookViewId="0">
      <selection activeCell="I25" sqref="I25"/>
    </sheetView>
  </sheetViews>
  <sheetFormatPr defaultRowHeight="12.75"/>
  <cols>
    <col min="2" max="4" width="28.7109375" customWidth="1"/>
    <col min="9" max="9" width="44" customWidth="1"/>
  </cols>
  <sheetData>
    <row r="3" spans="1:7" ht="84.75" customHeight="1"/>
    <row r="4" spans="1:7" ht="20.25">
      <c r="B4" s="162" t="s">
        <v>90</v>
      </c>
      <c r="C4" s="162"/>
      <c r="D4" s="162"/>
      <c r="E4" s="162"/>
      <c r="F4" s="162"/>
      <c r="G4" s="162"/>
    </row>
    <row r="5" spans="1:7" ht="18.75">
      <c r="B5" s="163" t="s">
        <v>91</v>
      </c>
      <c r="C5" s="163"/>
      <c r="D5" s="163"/>
      <c r="E5" s="163"/>
      <c r="F5" s="163"/>
      <c r="G5" s="163"/>
    </row>
    <row r="6" spans="1:7" ht="18.75">
      <c r="B6" s="8"/>
      <c r="C6" s="7"/>
      <c r="D6" s="52"/>
      <c r="E6" s="7"/>
      <c r="F6" s="7"/>
      <c r="G6" s="7"/>
    </row>
    <row r="7" spans="1:7" ht="19.5" thickBot="1">
      <c r="B7" s="99" t="s">
        <v>225</v>
      </c>
      <c r="C7" s="164" t="s">
        <v>92</v>
      </c>
      <c r="D7" s="164"/>
      <c r="E7" s="164"/>
      <c r="F7" s="164"/>
    </row>
    <row r="8" spans="1:7" ht="15.75" thickBot="1">
      <c r="B8" s="165" t="s">
        <v>93</v>
      </c>
      <c r="C8" s="166"/>
      <c r="D8" s="166"/>
      <c r="E8" s="166"/>
      <c r="F8" s="166"/>
      <c r="G8" s="167"/>
    </row>
    <row r="9" spans="1:7">
      <c r="A9" s="2"/>
      <c r="B9" s="168" t="s">
        <v>6</v>
      </c>
      <c r="C9" s="168" t="s">
        <v>94</v>
      </c>
      <c r="D9" s="168" t="s">
        <v>7</v>
      </c>
      <c r="E9" s="168" t="s">
        <v>1</v>
      </c>
      <c r="F9" s="168" t="s">
        <v>95</v>
      </c>
      <c r="G9" s="168"/>
    </row>
    <row r="10" spans="1:7">
      <c r="A10" s="3"/>
      <c r="B10" s="169"/>
      <c r="C10" s="169"/>
      <c r="D10" s="169"/>
      <c r="E10" s="169"/>
      <c r="F10" s="170"/>
      <c r="G10" s="170"/>
    </row>
    <row r="11" spans="1:7">
      <c r="A11" s="3"/>
      <c r="B11" s="169"/>
      <c r="C11" s="169"/>
      <c r="D11" s="169"/>
      <c r="E11" s="169"/>
      <c r="F11" s="170"/>
      <c r="G11" s="170"/>
    </row>
    <row r="12" spans="1:7" ht="38.1" customHeight="1">
      <c r="A12" s="171" t="s">
        <v>96</v>
      </c>
      <c r="B12" s="173"/>
      <c r="C12" s="53" t="s">
        <v>97</v>
      </c>
      <c r="D12" s="151" t="s">
        <v>98</v>
      </c>
      <c r="E12" s="151">
        <v>420</v>
      </c>
      <c r="F12" s="175">
        <v>43.5</v>
      </c>
      <c r="G12" s="176"/>
    </row>
    <row r="13" spans="1:7" ht="38.1" customHeight="1">
      <c r="A13" s="172"/>
      <c r="B13" s="174"/>
      <c r="C13" s="53" t="s">
        <v>191</v>
      </c>
      <c r="D13" s="152"/>
      <c r="E13" s="152"/>
      <c r="F13" s="177"/>
      <c r="G13" s="178"/>
    </row>
    <row r="14" spans="1:7" ht="83.25" customHeight="1">
      <c r="A14" s="54" t="s">
        <v>96</v>
      </c>
      <c r="B14" s="14"/>
      <c r="C14" s="53" t="s">
        <v>99</v>
      </c>
      <c r="D14" s="15" t="s">
        <v>98</v>
      </c>
      <c r="E14" s="15">
        <v>420</v>
      </c>
      <c r="F14" s="160">
        <v>46</v>
      </c>
      <c r="G14" s="161"/>
    </row>
    <row r="15" spans="1:7" ht="38.1" customHeight="1">
      <c r="A15" s="179" t="s">
        <v>96</v>
      </c>
      <c r="B15" s="148"/>
      <c r="C15" s="53" t="s">
        <v>100</v>
      </c>
      <c r="D15" s="151" t="s">
        <v>101</v>
      </c>
      <c r="E15" s="151">
        <v>420</v>
      </c>
      <c r="F15" s="175">
        <v>48.5</v>
      </c>
      <c r="G15" s="176"/>
    </row>
    <row r="16" spans="1:7" ht="38.1" customHeight="1">
      <c r="A16" s="180"/>
      <c r="B16" s="149"/>
      <c r="C16" s="53" t="s">
        <v>102</v>
      </c>
      <c r="D16" s="152"/>
      <c r="E16" s="152"/>
      <c r="F16" s="177"/>
      <c r="G16" s="178"/>
    </row>
    <row r="17" spans="1:7" ht="38.1" customHeight="1">
      <c r="A17" s="179" t="s">
        <v>96</v>
      </c>
      <c r="B17" s="148"/>
      <c r="C17" s="53" t="s">
        <v>103</v>
      </c>
      <c r="D17" s="151" t="s">
        <v>101</v>
      </c>
      <c r="E17" s="151">
        <v>420</v>
      </c>
      <c r="F17" s="175">
        <v>50.1</v>
      </c>
      <c r="G17" s="176"/>
    </row>
    <row r="18" spans="1:7" ht="38.1" customHeight="1">
      <c r="A18" s="180"/>
      <c r="B18" s="149"/>
      <c r="C18" s="53" t="s">
        <v>104</v>
      </c>
      <c r="D18" s="152"/>
      <c r="E18" s="152"/>
      <c r="F18" s="177"/>
      <c r="G18" s="178"/>
    </row>
    <row r="19" spans="1:7" ht="38.1" customHeight="1">
      <c r="A19" s="179" t="s">
        <v>96</v>
      </c>
      <c r="B19" s="146"/>
      <c r="C19" s="53" t="s">
        <v>105</v>
      </c>
      <c r="D19" s="151" t="s">
        <v>101</v>
      </c>
      <c r="E19" s="151">
        <v>420</v>
      </c>
      <c r="F19" s="175">
        <v>50.9</v>
      </c>
      <c r="G19" s="176"/>
    </row>
    <row r="20" spans="1:7" ht="38.1" customHeight="1">
      <c r="A20" s="180"/>
      <c r="B20" s="147"/>
      <c r="C20" s="53" t="s">
        <v>106</v>
      </c>
      <c r="D20" s="152"/>
      <c r="E20" s="152"/>
      <c r="F20" s="177"/>
      <c r="G20" s="178"/>
    </row>
    <row r="21" spans="1:7" ht="38.1" customHeight="1">
      <c r="A21" s="179" t="s">
        <v>96</v>
      </c>
      <c r="B21" s="181"/>
      <c r="C21" s="53" t="s">
        <v>107</v>
      </c>
      <c r="D21" s="151" t="s">
        <v>101</v>
      </c>
      <c r="E21" s="151">
        <v>420</v>
      </c>
      <c r="F21" s="175">
        <v>57.5</v>
      </c>
      <c r="G21" s="176"/>
    </row>
    <row r="22" spans="1:7" ht="38.1" customHeight="1">
      <c r="A22" s="180"/>
      <c r="B22" s="181"/>
      <c r="C22" s="53" t="s">
        <v>108</v>
      </c>
      <c r="D22" s="152"/>
      <c r="E22" s="152"/>
      <c r="F22" s="177"/>
      <c r="G22" s="178"/>
    </row>
    <row r="23" spans="1:7" ht="38.1" customHeight="1">
      <c r="A23" s="179" t="s">
        <v>109</v>
      </c>
      <c r="B23" s="181"/>
      <c r="C23" s="53" t="s">
        <v>110</v>
      </c>
      <c r="D23" s="151" t="s">
        <v>101</v>
      </c>
      <c r="E23" s="151">
        <v>480</v>
      </c>
      <c r="F23" s="175">
        <v>52.2</v>
      </c>
      <c r="G23" s="176"/>
    </row>
    <row r="24" spans="1:7" ht="38.1" customHeight="1">
      <c r="A24" s="180"/>
      <c r="B24" s="181"/>
      <c r="C24" s="53" t="s">
        <v>111</v>
      </c>
      <c r="D24" s="152"/>
      <c r="E24" s="152"/>
      <c r="F24" s="177"/>
      <c r="G24" s="178"/>
    </row>
    <row r="25" spans="1:7" ht="38.1" customHeight="1">
      <c r="A25" s="179" t="s">
        <v>109</v>
      </c>
      <c r="B25" s="146"/>
      <c r="C25" s="53" t="s">
        <v>112</v>
      </c>
      <c r="D25" s="151" t="s">
        <v>101</v>
      </c>
      <c r="E25" s="151">
        <v>480</v>
      </c>
      <c r="F25" s="175">
        <v>62.8</v>
      </c>
      <c r="G25" s="176"/>
    </row>
    <row r="26" spans="1:7" ht="38.1" customHeight="1">
      <c r="A26" s="180"/>
      <c r="B26" s="147"/>
      <c r="C26" s="53" t="s">
        <v>113</v>
      </c>
      <c r="D26" s="152"/>
      <c r="E26" s="152"/>
      <c r="F26" s="177"/>
      <c r="G26" s="178"/>
    </row>
    <row r="27" spans="1:7" ht="38.1" customHeight="1">
      <c r="A27" s="179" t="s">
        <v>109</v>
      </c>
      <c r="B27" s="146"/>
      <c r="C27" s="53" t="s">
        <v>114</v>
      </c>
      <c r="D27" s="151" t="s">
        <v>101</v>
      </c>
      <c r="E27" s="151">
        <v>480</v>
      </c>
      <c r="F27" s="175">
        <v>72.900000000000006</v>
      </c>
      <c r="G27" s="176"/>
    </row>
    <row r="28" spans="1:7" ht="38.1" customHeight="1">
      <c r="A28" s="180"/>
      <c r="B28" s="147"/>
      <c r="C28" s="53" t="s">
        <v>115</v>
      </c>
      <c r="D28" s="152"/>
      <c r="E28" s="152"/>
      <c r="F28" s="177"/>
      <c r="G28" s="178"/>
    </row>
    <row r="29" spans="1:7" ht="38.1" customHeight="1">
      <c r="A29" s="179" t="s">
        <v>109</v>
      </c>
      <c r="B29" s="146"/>
      <c r="C29" s="53" t="s">
        <v>116</v>
      </c>
      <c r="D29" s="151" t="s">
        <v>101</v>
      </c>
      <c r="E29" s="151">
        <v>480</v>
      </c>
      <c r="F29" s="175">
        <v>69.599999999999994</v>
      </c>
      <c r="G29" s="176"/>
    </row>
    <row r="30" spans="1:7" ht="38.1" customHeight="1">
      <c r="A30" s="180"/>
      <c r="B30" s="147"/>
      <c r="C30" s="53" t="s">
        <v>117</v>
      </c>
      <c r="D30" s="152"/>
      <c r="E30" s="152"/>
      <c r="F30" s="177"/>
      <c r="G30" s="178"/>
    </row>
    <row r="31" spans="1:7" ht="38.1" customHeight="1">
      <c r="A31" s="179" t="s">
        <v>109</v>
      </c>
      <c r="B31" s="146"/>
      <c r="C31" s="53" t="s">
        <v>118</v>
      </c>
      <c r="D31" s="151" t="s">
        <v>101</v>
      </c>
      <c r="E31" s="151">
        <v>480</v>
      </c>
      <c r="F31" s="175">
        <v>56.3</v>
      </c>
      <c r="G31" s="176"/>
    </row>
    <row r="32" spans="1:7" ht="38.1" customHeight="1">
      <c r="A32" s="180"/>
      <c r="B32" s="147"/>
      <c r="C32" s="53" t="s">
        <v>119</v>
      </c>
      <c r="D32" s="152"/>
      <c r="E32" s="152"/>
      <c r="F32" s="177"/>
      <c r="G32" s="178"/>
    </row>
    <row r="34" spans="2:6">
      <c r="B34" s="182" t="s">
        <v>120</v>
      </c>
      <c r="C34" s="182"/>
      <c r="D34" s="182"/>
      <c r="E34" s="182"/>
      <c r="F34" s="182"/>
    </row>
    <row r="35" spans="2:6">
      <c r="B35" s="55" t="s">
        <v>121</v>
      </c>
      <c r="C35" s="55"/>
      <c r="D35" s="55"/>
      <c r="E35" s="55"/>
      <c r="F35" s="55"/>
    </row>
    <row r="36" spans="2:6">
      <c r="B36" s="183" t="s">
        <v>242</v>
      </c>
      <c r="C36" s="183"/>
      <c r="D36" s="183"/>
      <c r="E36" s="183"/>
      <c r="F36" s="56"/>
    </row>
  </sheetData>
  <mergeCells count="62">
    <mergeCell ref="B36:E36"/>
    <mergeCell ref="A31:A32"/>
    <mergeCell ref="B31:B32"/>
    <mergeCell ref="D31:D32"/>
    <mergeCell ref="E31:E32"/>
    <mergeCell ref="F31:G32"/>
    <mergeCell ref="B34:F34"/>
    <mergeCell ref="A27:A28"/>
    <mergeCell ref="B27:B28"/>
    <mergeCell ref="D27:D28"/>
    <mergeCell ref="E27:E28"/>
    <mergeCell ref="F27:G28"/>
    <mergeCell ref="A29:A30"/>
    <mergeCell ref="B29:B30"/>
    <mergeCell ref="D29:D30"/>
    <mergeCell ref="E29:E30"/>
    <mergeCell ref="F29:G30"/>
    <mergeCell ref="A23:A24"/>
    <mergeCell ref="B23:B24"/>
    <mergeCell ref="D23:D24"/>
    <mergeCell ref="E23:E24"/>
    <mergeCell ref="F23:G24"/>
    <mergeCell ref="A25:A26"/>
    <mergeCell ref="B25:B26"/>
    <mergeCell ref="D25:D26"/>
    <mergeCell ref="E25:E26"/>
    <mergeCell ref="F25:G26"/>
    <mergeCell ref="A19:A20"/>
    <mergeCell ref="B19:B20"/>
    <mergeCell ref="D19:D20"/>
    <mergeCell ref="E19:E20"/>
    <mergeCell ref="F19:G20"/>
    <mergeCell ref="A21:A22"/>
    <mergeCell ref="B21:B22"/>
    <mergeCell ref="D21:D22"/>
    <mergeCell ref="E21:E22"/>
    <mergeCell ref="F21:G22"/>
    <mergeCell ref="A15:A16"/>
    <mergeCell ref="B15:B16"/>
    <mergeCell ref="D15:D16"/>
    <mergeCell ref="E15:E16"/>
    <mergeCell ref="F15:G16"/>
    <mergeCell ref="A17:A18"/>
    <mergeCell ref="B17:B18"/>
    <mergeCell ref="D17:D18"/>
    <mergeCell ref="E17:E18"/>
    <mergeCell ref="F17:G18"/>
    <mergeCell ref="A12:A13"/>
    <mergeCell ref="B12:B13"/>
    <mergeCell ref="D12:D13"/>
    <mergeCell ref="E12:E13"/>
    <mergeCell ref="F12:G13"/>
    <mergeCell ref="F14:G14"/>
    <mergeCell ref="B4:G4"/>
    <mergeCell ref="B5:G5"/>
    <mergeCell ref="C7:F7"/>
    <mergeCell ref="B8:G8"/>
    <mergeCell ref="B9:B11"/>
    <mergeCell ref="C9:C11"/>
    <mergeCell ref="D9:D11"/>
    <mergeCell ref="E9:E11"/>
    <mergeCell ref="F9:G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9:M40"/>
  <sheetViews>
    <sheetView topLeftCell="A19" workbookViewId="0">
      <selection activeCell="I21" sqref="I21"/>
    </sheetView>
  </sheetViews>
  <sheetFormatPr defaultRowHeight="12.75"/>
  <cols>
    <col min="1" max="1" width="25.7109375" customWidth="1"/>
    <col min="2" max="2" width="26.140625" customWidth="1"/>
    <col min="3" max="3" width="27.140625" customWidth="1"/>
    <col min="4" max="4" width="22.42578125" customWidth="1"/>
    <col min="5" max="5" width="15.7109375" customWidth="1"/>
  </cols>
  <sheetData>
    <row r="9" spans="1:13" ht="15.75">
      <c r="D9" s="105"/>
      <c r="E9" s="43"/>
    </row>
    <row r="10" spans="1:13" ht="15.75">
      <c r="B10" s="75"/>
      <c r="C10" s="107" t="s">
        <v>233</v>
      </c>
    </row>
    <row r="11" spans="1:13" ht="15.75">
      <c r="A11" s="43" t="s">
        <v>226</v>
      </c>
      <c r="B11" s="100"/>
    </row>
    <row r="13" spans="1:13" ht="47.25">
      <c r="A13" s="109" t="s">
        <v>83</v>
      </c>
      <c r="B13" s="48" t="s">
        <v>94</v>
      </c>
      <c r="C13" s="48" t="s">
        <v>7</v>
      </c>
      <c r="D13" s="47" t="s">
        <v>80</v>
      </c>
      <c r="E13" s="47" t="s">
        <v>3</v>
      </c>
    </row>
    <row r="14" spans="1:13" ht="30.75" customHeight="1">
      <c r="A14" s="185" t="s">
        <v>81</v>
      </c>
      <c r="B14" s="186"/>
      <c r="C14" s="186"/>
      <c r="D14" s="186"/>
      <c r="E14" s="187"/>
    </row>
    <row r="15" spans="1:13" ht="93.95" customHeight="1">
      <c r="A15" s="101"/>
      <c r="B15" s="48" t="s">
        <v>178</v>
      </c>
      <c r="C15" s="50" t="s">
        <v>85</v>
      </c>
      <c r="D15" s="49" t="s">
        <v>84</v>
      </c>
      <c r="E15" s="32">
        <v>45.4</v>
      </c>
      <c r="M15" s="56"/>
    </row>
    <row r="16" spans="1:13" ht="159.94999999999999" customHeight="1">
      <c r="A16" s="101"/>
      <c r="B16" s="48" t="s">
        <v>179</v>
      </c>
      <c r="C16" s="50" t="s">
        <v>85</v>
      </c>
      <c r="D16" s="49" t="s">
        <v>86</v>
      </c>
      <c r="E16" s="32">
        <v>55.2</v>
      </c>
    </row>
    <row r="17" spans="1:5" ht="159.94999999999999" customHeight="1">
      <c r="A17" s="101"/>
      <c r="B17" s="48" t="s">
        <v>82</v>
      </c>
      <c r="C17" s="50" t="s">
        <v>85</v>
      </c>
      <c r="D17" s="49" t="s">
        <v>86</v>
      </c>
      <c r="E17" s="32">
        <v>56.2</v>
      </c>
    </row>
    <row r="18" spans="1:5" ht="32.25" customHeight="1">
      <c r="A18" s="185" t="s">
        <v>87</v>
      </c>
      <c r="B18" s="186"/>
      <c r="C18" s="186"/>
      <c r="D18" s="186"/>
      <c r="E18" s="187"/>
    </row>
    <row r="19" spans="1:5" ht="93.95" customHeight="1">
      <c r="A19" s="101"/>
      <c r="B19" s="48" t="s">
        <v>178</v>
      </c>
      <c r="C19" s="50" t="s">
        <v>85</v>
      </c>
      <c r="D19" s="49" t="s">
        <v>88</v>
      </c>
      <c r="E19" s="32">
        <v>61</v>
      </c>
    </row>
    <row r="20" spans="1:5" ht="159.94999999999999" customHeight="1">
      <c r="A20" s="101"/>
      <c r="B20" s="48" t="s">
        <v>179</v>
      </c>
      <c r="C20" s="50" t="s">
        <v>85</v>
      </c>
      <c r="D20" s="49" t="s">
        <v>89</v>
      </c>
      <c r="E20" s="32">
        <v>78.2</v>
      </c>
    </row>
    <row r="21" spans="1:5" ht="159.94999999999999" customHeight="1">
      <c r="A21" s="101"/>
      <c r="B21" s="48" t="s">
        <v>82</v>
      </c>
      <c r="C21" s="50" t="s">
        <v>85</v>
      </c>
      <c r="D21" s="49" t="s">
        <v>89</v>
      </c>
      <c r="E21" s="32">
        <v>79.2</v>
      </c>
    </row>
    <row r="23" spans="1:5" ht="78.75" customHeight="1">
      <c r="B23" s="184" t="s">
        <v>177</v>
      </c>
      <c r="C23" s="184"/>
      <c r="D23" s="184"/>
      <c r="E23" s="184"/>
    </row>
    <row r="31" spans="1:5">
      <c r="B31" s="74"/>
      <c r="C31" s="75"/>
    </row>
    <row r="40" spans="2:4">
      <c r="B40" s="74"/>
      <c r="D40" s="56"/>
    </row>
  </sheetData>
  <mergeCells count="3">
    <mergeCell ref="B23:E23"/>
    <mergeCell ref="A14:E14"/>
    <mergeCell ref="A18:E1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66"/>
  </sheetPr>
  <dimension ref="A9:T126"/>
  <sheetViews>
    <sheetView topLeftCell="A103" workbookViewId="0">
      <selection activeCell="E117" sqref="E117"/>
    </sheetView>
  </sheetViews>
  <sheetFormatPr defaultRowHeight="12.75"/>
  <cols>
    <col min="1" max="1" width="29.85546875" customWidth="1"/>
    <col min="2" max="2" width="14.85546875" customWidth="1"/>
    <col min="3" max="3" width="14.5703125" customWidth="1"/>
    <col min="4" max="4" width="14.85546875" customWidth="1"/>
    <col min="5" max="5" width="15.85546875" customWidth="1"/>
    <col min="6" max="6" width="21.7109375" customWidth="1"/>
    <col min="7" max="7" width="15.140625" customWidth="1"/>
    <col min="8" max="8" width="0.7109375" customWidth="1"/>
    <col min="9" max="9" width="9.140625" hidden="1" customWidth="1"/>
  </cols>
  <sheetData>
    <row r="9" spans="1:9" ht="18.75">
      <c r="A9" s="203" t="s">
        <v>122</v>
      </c>
      <c r="B9" s="204"/>
      <c r="C9" s="204"/>
      <c r="D9" s="204"/>
      <c r="E9" s="204"/>
      <c r="F9" s="204"/>
      <c r="G9" s="204"/>
    </row>
    <row r="10" spans="1:9" ht="18.75">
      <c r="A10" s="205" t="s">
        <v>123</v>
      </c>
      <c r="B10" s="205"/>
      <c r="C10" s="205"/>
      <c r="D10" s="205"/>
      <c r="E10" s="205"/>
      <c r="F10" s="205"/>
      <c r="G10" s="205"/>
    </row>
    <row r="11" spans="1:9" ht="18.75">
      <c r="A11" s="125"/>
      <c r="B11" s="125"/>
      <c r="C11" s="125"/>
      <c r="D11" s="125"/>
      <c r="E11" s="125"/>
      <c r="F11" s="125"/>
      <c r="G11" s="125"/>
    </row>
    <row r="13" spans="1:9" ht="15.75">
      <c r="A13" s="121" t="s">
        <v>240</v>
      </c>
    </row>
    <row r="16" spans="1:9" ht="32.25" customHeight="1">
      <c r="A16" s="199" t="s">
        <v>249</v>
      </c>
      <c r="B16" s="200"/>
      <c r="C16" s="200"/>
      <c r="D16" s="200"/>
      <c r="E16" s="200"/>
      <c r="F16" s="200"/>
      <c r="G16" s="200"/>
      <c r="H16" s="200"/>
      <c r="I16" s="200"/>
    </row>
    <row r="24" spans="1:20" ht="47.25" customHeight="1">
      <c r="A24" s="85" t="s">
        <v>188</v>
      </c>
      <c r="B24" s="85" t="s">
        <v>270</v>
      </c>
      <c r="D24" s="88" t="s">
        <v>271</v>
      </c>
      <c r="F24" s="85" t="s">
        <v>272</v>
      </c>
    </row>
    <row r="25" spans="1:20">
      <c r="A25" s="74"/>
      <c r="D25" s="76"/>
      <c r="F25" s="86"/>
    </row>
    <row r="26" spans="1:20" ht="14.25">
      <c r="K26" s="87" t="s">
        <v>190</v>
      </c>
      <c r="P26" s="126"/>
      <c r="T26" s="126"/>
    </row>
    <row r="27" spans="1:20" ht="14.25">
      <c r="B27" s="87" t="s">
        <v>189</v>
      </c>
      <c r="D27" s="87" t="s">
        <v>189</v>
      </c>
      <c r="G27" s="87" t="s">
        <v>190</v>
      </c>
    </row>
    <row r="34" spans="1:17">
      <c r="A34" s="74" t="s">
        <v>250</v>
      </c>
      <c r="B34" s="74" t="s">
        <v>273</v>
      </c>
      <c r="D34" s="74" t="s">
        <v>274</v>
      </c>
      <c r="F34" s="74" t="s">
        <v>275</v>
      </c>
    </row>
    <row r="35" spans="1:17">
      <c r="Q35" t="s">
        <v>194</v>
      </c>
    </row>
    <row r="44" spans="1:17">
      <c r="A44" t="s">
        <v>276</v>
      </c>
      <c r="B44" t="s">
        <v>277</v>
      </c>
      <c r="D44" t="s">
        <v>278</v>
      </c>
      <c r="F44" t="s">
        <v>279</v>
      </c>
    </row>
    <row r="54" spans="1:6">
      <c r="A54" t="s">
        <v>280</v>
      </c>
      <c r="B54" t="s">
        <v>281</v>
      </c>
    </row>
    <row r="57" spans="1:6">
      <c r="A57" s="74"/>
      <c r="B57" s="74"/>
      <c r="D57" s="74"/>
      <c r="F57" s="74"/>
    </row>
    <row r="58" spans="1:6" ht="15">
      <c r="A58" s="192" t="s">
        <v>249</v>
      </c>
      <c r="B58" s="193"/>
      <c r="C58" s="193"/>
      <c r="D58" s="193"/>
      <c r="E58" s="193"/>
      <c r="F58" s="194"/>
    </row>
    <row r="59" spans="1:6" ht="15">
      <c r="A59" s="195" t="s">
        <v>260</v>
      </c>
      <c r="B59" s="195"/>
      <c r="C59" s="195" t="s">
        <v>251</v>
      </c>
      <c r="D59" s="195"/>
      <c r="E59" s="195" t="s">
        <v>261</v>
      </c>
      <c r="F59" s="195"/>
    </row>
    <row r="60" spans="1:6" ht="15">
      <c r="A60" s="201" t="s">
        <v>262</v>
      </c>
      <c r="B60" s="201"/>
      <c r="C60" s="190">
        <v>480</v>
      </c>
      <c r="D60" s="190"/>
      <c r="E60" s="191">
        <v>104</v>
      </c>
      <c r="F60" s="191"/>
    </row>
    <row r="61" spans="1:6" ht="15">
      <c r="A61" s="201" t="s">
        <v>263</v>
      </c>
      <c r="B61" s="201"/>
      <c r="C61" s="190">
        <v>660</v>
      </c>
      <c r="D61" s="190"/>
      <c r="E61" s="191">
        <v>88.6</v>
      </c>
      <c r="F61" s="191"/>
    </row>
    <row r="62" spans="1:6" ht="15">
      <c r="A62" s="188" t="s">
        <v>264</v>
      </c>
      <c r="B62" s="196"/>
      <c r="C62" s="190">
        <v>459</v>
      </c>
      <c r="D62" s="190"/>
      <c r="E62" s="197">
        <v>127.4</v>
      </c>
      <c r="F62" s="198"/>
    </row>
    <row r="63" spans="1:6" ht="15">
      <c r="A63" s="201" t="s">
        <v>265</v>
      </c>
      <c r="B63" s="201"/>
      <c r="C63" s="190">
        <v>480</v>
      </c>
      <c r="D63" s="190"/>
      <c r="E63" s="191">
        <v>107.6</v>
      </c>
      <c r="F63" s="191"/>
    </row>
    <row r="64" spans="1:6" ht="15">
      <c r="A64" s="188" t="s">
        <v>256</v>
      </c>
      <c r="B64" s="196"/>
      <c r="C64" s="190">
        <v>660</v>
      </c>
      <c r="D64" s="190"/>
      <c r="E64" s="197">
        <v>91.6</v>
      </c>
      <c r="F64" s="198"/>
    </row>
    <row r="65" spans="1:9" ht="15">
      <c r="A65" s="188" t="s">
        <v>266</v>
      </c>
      <c r="B65" s="196"/>
      <c r="C65" s="190">
        <v>459</v>
      </c>
      <c r="D65" s="190"/>
      <c r="E65" s="197">
        <v>130.30000000000001</v>
      </c>
      <c r="F65" s="202"/>
    </row>
    <row r="66" spans="1:9" ht="15">
      <c r="A66" s="127"/>
      <c r="B66" s="127"/>
      <c r="C66" s="128"/>
      <c r="D66" s="128"/>
      <c r="E66" s="128"/>
      <c r="F66" s="128"/>
    </row>
    <row r="68" spans="1:9" ht="18.75">
      <c r="A68" s="199" t="s">
        <v>258</v>
      </c>
      <c r="B68" s="200"/>
      <c r="C68" s="200"/>
      <c r="D68" s="200"/>
      <c r="E68" s="200"/>
      <c r="F68" s="200"/>
      <c r="G68" s="200"/>
      <c r="H68" s="200"/>
      <c r="I68" s="200"/>
    </row>
    <row r="77" spans="1:9">
      <c r="A77" t="s">
        <v>282</v>
      </c>
      <c r="B77" t="s">
        <v>283</v>
      </c>
      <c r="D77" t="s">
        <v>284</v>
      </c>
      <c r="F77" t="s">
        <v>259</v>
      </c>
    </row>
    <row r="78" spans="1:9">
      <c r="A78" s="74"/>
      <c r="B78" s="56"/>
      <c r="D78" s="74" t="s">
        <v>193</v>
      </c>
      <c r="F78" s="74" t="s">
        <v>285</v>
      </c>
    </row>
    <row r="85" spans="1:6">
      <c r="A85" t="s">
        <v>286</v>
      </c>
      <c r="B85" t="s">
        <v>287</v>
      </c>
      <c r="D85" t="s">
        <v>288</v>
      </c>
    </row>
    <row r="89" spans="1:6" ht="15">
      <c r="A89" s="192" t="s">
        <v>258</v>
      </c>
      <c r="B89" s="193"/>
      <c r="C89" s="193"/>
      <c r="D89" s="193"/>
      <c r="E89" s="193"/>
      <c r="F89" s="194"/>
    </row>
    <row r="90" spans="1:6" ht="15">
      <c r="A90" s="195" t="s">
        <v>260</v>
      </c>
      <c r="B90" s="195"/>
      <c r="C90" s="195" t="s">
        <v>251</v>
      </c>
      <c r="D90" s="195"/>
      <c r="E90" s="195" t="s">
        <v>261</v>
      </c>
      <c r="F90" s="195"/>
    </row>
    <row r="91" spans="1:6" ht="15">
      <c r="A91" s="201" t="s">
        <v>252</v>
      </c>
      <c r="B91" s="201"/>
      <c r="C91" s="190">
        <v>480</v>
      </c>
      <c r="D91" s="190"/>
      <c r="E91" s="191">
        <v>112.3</v>
      </c>
      <c r="F91" s="191"/>
    </row>
    <row r="92" spans="1:6" ht="15">
      <c r="A92" s="201" t="s">
        <v>253</v>
      </c>
      <c r="B92" s="201"/>
      <c r="C92" s="190">
        <v>660</v>
      </c>
      <c r="D92" s="190"/>
      <c r="E92" s="191">
        <v>95.8</v>
      </c>
      <c r="F92" s="191"/>
    </row>
    <row r="93" spans="1:6" ht="15">
      <c r="A93" s="188" t="s">
        <v>254</v>
      </c>
      <c r="B93" s="196"/>
      <c r="C93" s="190">
        <v>459</v>
      </c>
      <c r="D93" s="190"/>
      <c r="E93" s="197">
        <v>134.19999999999999</v>
      </c>
      <c r="F93" s="198"/>
    </row>
    <row r="94" spans="1:6" ht="15">
      <c r="A94" s="201" t="s">
        <v>255</v>
      </c>
      <c r="B94" s="201"/>
      <c r="C94" s="190">
        <v>480</v>
      </c>
      <c r="D94" s="190"/>
      <c r="E94" s="191">
        <v>115.8</v>
      </c>
      <c r="F94" s="191"/>
    </row>
    <row r="95" spans="1:6" ht="15">
      <c r="A95" s="188" t="s">
        <v>256</v>
      </c>
      <c r="B95" s="196"/>
      <c r="C95" s="190">
        <v>660</v>
      </c>
      <c r="D95" s="190"/>
      <c r="E95" s="197">
        <v>98.8</v>
      </c>
      <c r="F95" s="198"/>
    </row>
    <row r="96" spans="1:6" ht="15">
      <c r="A96" s="188" t="s">
        <v>257</v>
      </c>
      <c r="B96" s="196"/>
      <c r="C96" s="190">
        <v>459</v>
      </c>
      <c r="D96" s="190"/>
      <c r="E96" s="197">
        <v>137.30000000000001</v>
      </c>
      <c r="F96" s="198"/>
    </row>
    <row r="97" spans="1:9" ht="15">
      <c r="A97" s="127"/>
      <c r="B97" s="127"/>
      <c r="C97" s="128"/>
      <c r="D97" s="128"/>
      <c r="E97" s="128"/>
      <c r="F97" s="128"/>
    </row>
    <row r="99" spans="1:9" ht="18.75">
      <c r="A99" s="199" t="s">
        <v>269</v>
      </c>
      <c r="B99" s="200"/>
      <c r="C99" s="200"/>
      <c r="D99" s="200"/>
      <c r="E99" s="200"/>
      <c r="F99" s="200"/>
      <c r="G99" s="200"/>
      <c r="H99" s="200"/>
      <c r="I99" s="200"/>
    </row>
    <row r="109" spans="1:9" ht="25.5">
      <c r="A109" t="s">
        <v>289</v>
      </c>
      <c r="B109" t="s">
        <v>290</v>
      </c>
      <c r="D109" s="129" t="s">
        <v>292</v>
      </c>
      <c r="E109" t="s">
        <v>293</v>
      </c>
      <c r="F109" s="74"/>
    </row>
    <row r="110" spans="1:9">
      <c r="D110" t="s">
        <v>291</v>
      </c>
    </row>
    <row r="117" spans="1:6">
      <c r="A117" t="s">
        <v>294</v>
      </c>
      <c r="B117" t="s">
        <v>295</v>
      </c>
      <c r="D117" t="s">
        <v>296</v>
      </c>
      <c r="E117" t="s">
        <v>297</v>
      </c>
    </row>
    <row r="120" spans="1:6" ht="15">
      <c r="A120" s="192" t="s">
        <v>269</v>
      </c>
      <c r="B120" s="193"/>
      <c r="C120" s="193"/>
      <c r="D120" s="193"/>
      <c r="E120" s="193"/>
      <c r="F120" s="194"/>
    </row>
    <row r="121" spans="1:6" ht="15">
      <c r="A121" s="195" t="s">
        <v>260</v>
      </c>
      <c r="B121" s="195"/>
      <c r="C121" s="195" t="s">
        <v>251</v>
      </c>
      <c r="D121" s="195"/>
      <c r="E121" s="195" t="s">
        <v>261</v>
      </c>
      <c r="F121" s="195"/>
    </row>
    <row r="122" spans="1:6" ht="15">
      <c r="A122" s="188" t="s">
        <v>267</v>
      </c>
      <c r="B122" s="189"/>
      <c r="C122" s="190">
        <v>480</v>
      </c>
      <c r="D122" s="190"/>
      <c r="E122" s="191">
        <v>227.6</v>
      </c>
      <c r="F122" s="191"/>
    </row>
    <row r="123" spans="1:6" ht="15">
      <c r="A123" s="188" t="s">
        <v>268</v>
      </c>
      <c r="B123" s="189"/>
      <c r="C123" s="190">
        <v>660</v>
      </c>
      <c r="D123" s="190"/>
      <c r="E123" s="191">
        <v>215.5</v>
      </c>
      <c r="F123" s="191"/>
    </row>
    <row r="124" spans="1:6" ht="15">
      <c r="A124" s="127"/>
      <c r="B124" s="130"/>
      <c r="C124" s="128"/>
      <c r="D124" s="128"/>
      <c r="E124" s="128"/>
      <c r="F124" s="128"/>
    </row>
    <row r="126" spans="1:6" ht="15.75">
      <c r="A126" s="124" t="s">
        <v>298</v>
      </c>
    </row>
  </sheetData>
  <mergeCells count="59">
    <mergeCell ref="A9:G9"/>
    <mergeCell ref="A10:G10"/>
    <mergeCell ref="A16:I16"/>
    <mergeCell ref="A58:F58"/>
    <mergeCell ref="A59:B59"/>
    <mergeCell ref="C59:D59"/>
    <mergeCell ref="E59:F59"/>
    <mergeCell ref="A60:B60"/>
    <mergeCell ref="C60:D60"/>
    <mergeCell ref="E60:F60"/>
    <mergeCell ref="A61:B61"/>
    <mergeCell ref="C61:D61"/>
    <mergeCell ref="E61:F61"/>
    <mergeCell ref="A65:B65"/>
    <mergeCell ref="C65:D65"/>
    <mergeCell ref="A62:B62"/>
    <mergeCell ref="C62:D62"/>
    <mergeCell ref="E62:F62"/>
    <mergeCell ref="A63:B63"/>
    <mergeCell ref="C63:D63"/>
    <mergeCell ref="E65:F65"/>
    <mergeCell ref="A64:B64"/>
    <mergeCell ref="C64:D64"/>
    <mergeCell ref="E64:F64"/>
    <mergeCell ref="E63:F63"/>
    <mergeCell ref="A68:I68"/>
    <mergeCell ref="A89:F89"/>
    <mergeCell ref="A90:B90"/>
    <mergeCell ref="C90:D90"/>
    <mergeCell ref="E90:F90"/>
    <mergeCell ref="A91:B91"/>
    <mergeCell ref="C91:D91"/>
    <mergeCell ref="E91:F91"/>
    <mergeCell ref="A92:B92"/>
    <mergeCell ref="C92:D92"/>
    <mergeCell ref="E92:F92"/>
    <mergeCell ref="A93:B93"/>
    <mergeCell ref="C93:D93"/>
    <mergeCell ref="E93:F93"/>
    <mergeCell ref="A94:B94"/>
    <mergeCell ref="C94:D94"/>
    <mergeCell ref="E94:F94"/>
    <mergeCell ref="A95:B95"/>
    <mergeCell ref="C95:D95"/>
    <mergeCell ref="E95:F95"/>
    <mergeCell ref="A99:I99"/>
    <mergeCell ref="A96:B96"/>
    <mergeCell ref="C96:D96"/>
    <mergeCell ref="E96:F96"/>
    <mergeCell ref="A123:B123"/>
    <mergeCell ref="C123:D123"/>
    <mergeCell ref="E123:F123"/>
    <mergeCell ref="A120:F120"/>
    <mergeCell ref="A121:B121"/>
    <mergeCell ref="C121:D121"/>
    <mergeCell ref="E121:F121"/>
    <mergeCell ref="A122:B122"/>
    <mergeCell ref="C122:D122"/>
    <mergeCell ref="E122:F12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9:F61"/>
  <sheetViews>
    <sheetView topLeftCell="A31" workbookViewId="0">
      <selection activeCell="A34" sqref="A34"/>
    </sheetView>
  </sheetViews>
  <sheetFormatPr defaultRowHeight="12.75"/>
  <cols>
    <col min="1" max="1" width="17.5703125" customWidth="1"/>
    <col min="2" max="2" width="22.7109375" customWidth="1"/>
    <col min="3" max="3" width="21.5703125" customWidth="1"/>
    <col min="4" max="4" width="26.140625" customWidth="1"/>
    <col min="5" max="5" width="16.140625" customWidth="1"/>
    <col min="6" max="6" width="17" customWidth="1"/>
    <col min="7" max="7" width="9.28515625" customWidth="1"/>
  </cols>
  <sheetData>
    <row r="9" spans="1:6" ht="18">
      <c r="C9" s="116"/>
      <c r="D9" s="96" t="s">
        <v>210</v>
      </c>
      <c r="E9" s="95"/>
    </row>
    <row r="10" spans="1:6" ht="18">
      <c r="C10" s="115"/>
      <c r="D10" s="96" t="s">
        <v>209</v>
      </c>
      <c r="E10" s="95"/>
    </row>
    <row r="11" spans="1:6" ht="18.75">
      <c r="D11" s="94"/>
      <c r="E11" s="43"/>
    </row>
    <row r="12" spans="1:6" ht="15.75">
      <c r="A12" s="43" t="s">
        <v>227</v>
      </c>
      <c r="B12" s="43"/>
    </row>
    <row r="14" spans="1:6" ht="63">
      <c r="A14" s="90" t="s">
        <v>79</v>
      </c>
      <c r="B14" s="93" t="s">
        <v>6</v>
      </c>
      <c r="C14" s="114" t="s">
        <v>94</v>
      </c>
      <c r="D14" s="91" t="s">
        <v>7</v>
      </c>
      <c r="E14" s="91" t="s">
        <v>207</v>
      </c>
      <c r="F14" s="91" t="s">
        <v>3</v>
      </c>
    </row>
    <row r="15" spans="1:6" ht="90" customHeight="1">
      <c r="A15" s="207" t="s">
        <v>236</v>
      </c>
      <c r="B15" s="101"/>
      <c r="C15" s="92" t="s">
        <v>196</v>
      </c>
      <c r="D15" s="212" t="s">
        <v>206</v>
      </c>
      <c r="E15" s="206" t="s">
        <v>234</v>
      </c>
      <c r="F15" s="89" t="s">
        <v>211</v>
      </c>
    </row>
    <row r="16" spans="1:6" ht="90" customHeight="1">
      <c r="A16" s="208"/>
      <c r="B16" s="101"/>
      <c r="C16" s="92" t="s">
        <v>197</v>
      </c>
      <c r="D16" s="213"/>
      <c r="E16" s="206"/>
      <c r="F16" s="89" t="s">
        <v>211</v>
      </c>
    </row>
    <row r="17" spans="1:6" ht="90" customHeight="1">
      <c r="A17" s="209"/>
      <c r="B17" s="101"/>
      <c r="C17" s="92" t="s">
        <v>198</v>
      </c>
      <c r="D17" s="214"/>
      <c r="E17" s="206"/>
      <c r="F17" s="89" t="s">
        <v>212</v>
      </c>
    </row>
    <row r="18" spans="1:6" ht="90" customHeight="1">
      <c r="A18" s="206" t="s">
        <v>237</v>
      </c>
      <c r="C18" s="117" t="s">
        <v>199</v>
      </c>
      <c r="D18" s="215" t="s">
        <v>206</v>
      </c>
      <c r="E18" s="206" t="s">
        <v>235</v>
      </c>
      <c r="F18" s="119" t="s">
        <v>213</v>
      </c>
    </row>
    <row r="19" spans="1:6" ht="90" customHeight="1">
      <c r="A19" s="206"/>
      <c r="B19" s="101"/>
      <c r="C19" s="117" t="s">
        <v>204</v>
      </c>
      <c r="D19" s="215"/>
      <c r="E19" s="206"/>
      <c r="F19" s="119" t="s">
        <v>214</v>
      </c>
    </row>
    <row r="20" spans="1:6" ht="90" customHeight="1">
      <c r="A20" s="206"/>
      <c r="B20" s="101"/>
      <c r="C20" s="117" t="s">
        <v>196</v>
      </c>
      <c r="D20" s="215"/>
      <c r="E20" s="206"/>
      <c r="F20" s="119" t="s">
        <v>215</v>
      </c>
    </row>
    <row r="21" spans="1:6" ht="90" customHeight="1">
      <c r="A21" s="206"/>
      <c r="B21" s="101"/>
      <c r="C21" s="117" t="s">
        <v>197</v>
      </c>
      <c r="D21" s="215"/>
      <c r="E21" s="206"/>
      <c r="F21" s="119" t="s">
        <v>215</v>
      </c>
    </row>
    <row r="22" spans="1:6" ht="90" customHeight="1">
      <c r="A22" s="206"/>
      <c r="B22" s="101"/>
      <c r="C22" s="118" t="s">
        <v>205</v>
      </c>
      <c r="D22" s="215"/>
      <c r="E22" s="206"/>
      <c r="F22" s="119" t="s">
        <v>214</v>
      </c>
    </row>
    <row r="23" spans="1:6" ht="90" customHeight="1">
      <c r="A23" s="206"/>
      <c r="B23" s="101"/>
      <c r="C23" s="117" t="s">
        <v>203</v>
      </c>
      <c r="D23" s="215"/>
      <c r="E23" s="206"/>
      <c r="F23" s="120" t="s">
        <v>216</v>
      </c>
    </row>
    <row r="24" spans="1:6" ht="90" customHeight="1">
      <c r="A24" s="206"/>
      <c r="B24" s="101"/>
      <c r="C24" s="117" t="s">
        <v>201</v>
      </c>
      <c r="D24" s="215"/>
      <c r="E24" s="206"/>
      <c r="F24" s="119" t="s">
        <v>217</v>
      </c>
    </row>
    <row r="25" spans="1:6" ht="90" customHeight="1">
      <c r="A25" s="207" t="s">
        <v>202</v>
      </c>
      <c r="B25" s="101"/>
      <c r="C25" s="92" t="s">
        <v>195</v>
      </c>
      <c r="D25" s="212" t="s">
        <v>206</v>
      </c>
      <c r="E25" s="207" t="s">
        <v>208</v>
      </c>
      <c r="F25" s="89" t="s">
        <v>218</v>
      </c>
    </row>
    <row r="26" spans="1:6" ht="90" customHeight="1">
      <c r="A26" s="210"/>
      <c r="B26" s="101"/>
      <c r="C26" s="92" t="s">
        <v>199</v>
      </c>
      <c r="D26" s="213"/>
      <c r="E26" s="208"/>
      <c r="F26" s="89" t="s">
        <v>219</v>
      </c>
    </row>
    <row r="27" spans="1:6" ht="90" customHeight="1">
      <c r="A27" s="210"/>
      <c r="B27" s="101"/>
      <c r="C27" s="92" t="s">
        <v>176</v>
      </c>
      <c r="D27" s="213"/>
      <c r="E27" s="208"/>
      <c r="F27" s="89" t="s">
        <v>220</v>
      </c>
    </row>
    <row r="28" spans="1:6" ht="90" customHeight="1">
      <c r="A28" s="210"/>
      <c r="B28" s="101"/>
      <c r="C28" s="92" t="s">
        <v>196</v>
      </c>
      <c r="D28" s="213"/>
      <c r="E28" s="208"/>
      <c r="F28" s="89" t="s">
        <v>221</v>
      </c>
    </row>
    <row r="29" spans="1:6" ht="90" customHeight="1">
      <c r="A29" s="210"/>
      <c r="B29" s="101"/>
      <c r="C29" s="92" t="s">
        <v>197</v>
      </c>
      <c r="D29" s="213"/>
      <c r="E29" s="208"/>
      <c r="F29" s="89" t="s">
        <v>221</v>
      </c>
    </row>
    <row r="30" spans="1:6" ht="90" customHeight="1">
      <c r="A30" s="210"/>
      <c r="B30" s="101"/>
      <c r="C30" s="92" t="s">
        <v>198</v>
      </c>
      <c r="D30" s="213"/>
      <c r="E30" s="208"/>
      <c r="F30" s="89" t="s">
        <v>222</v>
      </c>
    </row>
    <row r="31" spans="1:6" ht="90" customHeight="1">
      <c r="A31" s="210"/>
      <c r="B31" s="101"/>
      <c r="C31" s="92" t="s">
        <v>203</v>
      </c>
      <c r="D31" s="213"/>
      <c r="E31" s="208"/>
      <c r="F31" s="89" t="s">
        <v>221</v>
      </c>
    </row>
    <row r="32" spans="1:6" ht="90" customHeight="1">
      <c r="A32" s="211"/>
      <c r="B32" s="101"/>
      <c r="C32" s="92" t="s">
        <v>200</v>
      </c>
      <c r="D32" s="214"/>
      <c r="E32" s="209"/>
      <c r="F32" s="89" t="s">
        <v>223</v>
      </c>
    </row>
    <row r="34" spans="1:4" ht="15.75">
      <c r="A34" s="133" t="s">
        <v>243</v>
      </c>
      <c r="C34" s="97"/>
    </row>
    <row r="43" spans="1:4">
      <c r="D43" s="56"/>
    </row>
    <row r="52" spans="3:5">
      <c r="D52" s="56"/>
      <c r="E52" s="56"/>
    </row>
    <row r="61" spans="3:5">
      <c r="C61" s="56"/>
      <c r="D61" s="56"/>
    </row>
  </sheetData>
  <mergeCells count="9">
    <mergeCell ref="E15:E17"/>
    <mergeCell ref="E18:E24"/>
    <mergeCell ref="E25:E32"/>
    <mergeCell ref="A15:A17"/>
    <mergeCell ref="A18:A24"/>
    <mergeCell ref="A25:A32"/>
    <mergeCell ref="D15:D17"/>
    <mergeCell ref="D18:D24"/>
    <mergeCell ref="D25:D3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9:F84"/>
  <sheetViews>
    <sheetView topLeftCell="A61" workbookViewId="0">
      <selection activeCell="F53" sqref="F53"/>
    </sheetView>
  </sheetViews>
  <sheetFormatPr defaultRowHeight="12.75"/>
  <cols>
    <col min="1" max="1" width="24.7109375" customWidth="1"/>
    <col min="2" max="2" width="43.5703125" customWidth="1"/>
    <col min="3" max="3" width="11.7109375" customWidth="1"/>
    <col min="4" max="4" width="11.140625" customWidth="1"/>
    <col min="5" max="5" width="11.85546875" customWidth="1"/>
    <col min="6" max="6" width="18.85546875" customWidth="1"/>
  </cols>
  <sheetData>
    <row r="9" spans="1:6" ht="18.75">
      <c r="B9" s="203" t="s">
        <v>125</v>
      </c>
      <c r="C9" s="221"/>
      <c r="D9" s="221"/>
      <c r="E9" s="221"/>
      <c r="F9" s="221"/>
    </row>
    <row r="11" spans="1:6" ht="15.75">
      <c r="A11" s="43" t="s">
        <v>126</v>
      </c>
      <c r="B11" s="43"/>
    </row>
    <row r="13" spans="1:6" ht="15.75" customHeight="1">
      <c r="A13" s="222" t="s">
        <v>6</v>
      </c>
      <c r="B13" s="222" t="s">
        <v>94</v>
      </c>
      <c r="C13" s="223" t="s">
        <v>141</v>
      </c>
      <c r="D13" s="223"/>
      <c r="E13" s="223"/>
      <c r="F13" s="224" t="s">
        <v>246</v>
      </c>
    </row>
    <row r="14" spans="1:6" ht="76.5" customHeight="1">
      <c r="A14" s="222"/>
      <c r="B14" s="222"/>
      <c r="C14" s="62" t="s">
        <v>244</v>
      </c>
      <c r="D14" s="62" t="s">
        <v>245</v>
      </c>
      <c r="E14" s="62" t="s">
        <v>142</v>
      </c>
      <c r="F14" s="225"/>
    </row>
    <row r="15" spans="1:6" ht="30" customHeight="1">
      <c r="A15" s="217" t="s">
        <v>140</v>
      </c>
      <c r="B15" s="186"/>
      <c r="C15" s="186"/>
      <c r="D15" s="186"/>
      <c r="E15" s="186"/>
      <c r="F15" s="187"/>
    </row>
    <row r="16" spans="1:6" ht="99" customHeight="1">
      <c r="B16" s="110" t="s">
        <v>127</v>
      </c>
      <c r="C16" s="60">
        <v>600</v>
      </c>
      <c r="D16" s="60">
        <v>19</v>
      </c>
      <c r="E16" s="61">
        <v>11400</v>
      </c>
      <c r="F16" s="51">
        <v>55.03</v>
      </c>
    </row>
    <row r="17" spans="1:6" ht="99" customHeight="1">
      <c r="A17" s="101"/>
      <c r="B17" s="111" t="s">
        <v>128</v>
      </c>
      <c r="C17" s="60">
        <v>600</v>
      </c>
      <c r="D17" s="60">
        <v>19</v>
      </c>
      <c r="E17" s="61">
        <v>11400</v>
      </c>
      <c r="F17" s="51">
        <v>55.53</v>
      </c>
    </row>
    <row r="18" spans="1:6" ht="88.5" customHeight="1">
      <c r="A18" s="101"/>
      <c r="B18" s="112" t="s">
        <v>129</v>
      </c>
      <c r="C18" s="60">
        <v>600</v>
      </c>
      <c r="D18" s="60">
        <v>19</v>
      </c>
      <c r="E18" s="61">
        <v>11400</v>
      </c>
      <c r="F18" s="51">
        <v>31.61</v>
      </c>
    </row>
    <row r="19" spans="1:6" ht="90.75" customHeight="1">
      <c r="A19" s="101"/>
      <c r="B19" s="111" t="s">
        <v>130</v>
      </c>
      <c r="C19" s="60">
        <v>600</v>
      </c>
      <c r="D19" s="60">
        <v>19</v>
      </c>
      <c r="E19" s="61">
        <v>11400</v>
      </c>
      <c r="F19" s="51">
        <v>32.11</v>
      </c>
    </row>
    <row r="20" spans="1:6" ht="106.5" customHeight="1">
      <c r="A20" s="101"/>
      <c r="B20" s="110" t="s">
        <v>131</v>
      </c>
      <c r="C20" s="60">
        <v>600</v>
      </c>
      <c r="D20" s="60">
        <v>19</v>
      </c>
      <c r="E20" s="61">
        <v>11400</v>
      </c>
      <c r="F20" s="51">
        <v>47.49</v>
      </c>
    </row>
    <row r="21" spans="1:6" ht="93" customHeight="1">
      <c r="A21" s="101"/>
      <c r="B21" s="111" t="s">
        <v>132</v>
      </c>
      <c r="C21" s="60">
        <v>600</v>
      </c>
      <c r="D21" s="60">
        <v>19</v>
      </c>
      <c r="E21" s="61">
        <v>11400</v>
      </c>
      <c r="F21" s="51">
        <v>47.99</v>
      </c>
    </row>
    <row r="22" spans="1:6" ht="84" customHeight="1">
      <c r="A22" s="101"/>
      <c r="B22" s="112" t="s">
        <v>133</v>
      </c>
      <c r="C22" s="60">
        <v>600</v>
      </c>
      <c r="D22" s="60">
        <v>20</v>
      </c>
      <c r="E22" s="61">
        <v>12000</v>
      </c>
      <c r="F22" s="51">
        <v>42.14</v>
      </c>
    </row>
    <row r="23" spans="1:6" ht="87" customHeight="1">
      <c r="A23" s="101"/>
      <c r="B23" s="112" t="s">
        <v>134</v>
      </c>
      <c r="C23" s="60">
        <v>600</v>
      </c>
      <c r="D23" s="60">
        <v>20</v>
      </c>
      <c r="E23" s="61">
        <v>12000</v>
      </c>
      <c r="F23" s="51">
        <v>42.64</v>
      </c>
    </row>
    <row r="24" spans="1:6" ht="90.75" customHeight="1">
      <c r="A24" s="101"/>
      <c r="B24" s="111" t="s">
        <v>135</v>
      </c>
      <c r="C24" s="60">
        <v>600</v>
      </c>
      <c r="D24" s="60">
        <v>19</v>
      </c>
      <c r="E24" s="61">
        <v>11400</v>
      </c>
      <c r="F24" s="51">
        <v>41.51</v>
      </c>
    </row>
    <row r="25" spans="1:6" ht="95.25" customHeight="1">
      <c r="A25" s="101"/>
      <c r="B25" s="111" t="s">
        <v>137</v>
      </c>
      <c r="C25" s="60">
        <v>600</v>
      </c>
      <c r="D25" s="60">
        <v>19</v>
      </c>
      <c r="E25" s="61">
        <v>11400</v>
      </c>
      <c r="F25" s="51">
        <v>42.01</v>
      </c>
    </row>
    <row r="26" spans="1:6" ht="114.75" customHeight="1">
      <c r="A26" s="101"/>
      <c r="B26" s="111" t="s">
        <v>138</v>
      </c>
      <c r="C26" s="60">
        <v>600</v>
      </c>
      <c r="D26" s="60">
        <v>19</v>
      </c>
      <c r="E26" s="61">
        <v>11400</v>
      </c>
      <c r="F26" s="51" t="s">
        <v>247</v>
      </c>
    </row>
    <row r="27" spans="1:6" ht="110.25" customHeight="1">
      <c r="A27" s="101"/>
      <c r="B27" s="111" t="s">
        <v>139</v>
      </c>
      <c r="C27" s="60">
        <v>600</v>
      </c>
      <c r="D27" s="60">
        <v>19</v>
      </c>
      <c r="E27" s="61">
        <v>11400</v>
      </c>
      <c r="F27" s="51">
        <v>53.95</v>
      </c>
    </row>
    <row r="28" spans="1:6" ht="91.5" customHeight="1">
      <c r="A28" s="101"/>
      <c r="B28" s="111" t="s">
        <v>136</v>
      </c>
      <c r="C28" s="60">
        <v>600</v>
      </c>
      <c r="D28" s="60">
        <v>19</v>
      </c>
      <c r="E28" s="61">
        <v>11400</v>
      </c>
      <c r="F28" s="51" t="s">
        <v>247</v>
      </c>
    </row>
    <row r="29" spans="1:6" ht="23.25" customHeight="1">
      <c r="A29" s="218" t="s">
        <v>143</v>
      </c>
      <c r="B29" s="219"/>
      <c r="C29" s="219"/>
      <c r="D29" s="219"/>
      <c r="E29" s="219"/>
      <c r="F29" s="219"/>
    </row>
    <row r="30" spans="1:6" ht="85.5" customHeight="1">
      <c r="A30" s="101"/>
      <c r="B30" s="112" t="s">
        <v>127</v>
      </c>
      <c r="C30" s="60">
        <v>420</v>
      </c>
      <c r="D30" s="60">
        <v>19</v>
      </c>
      <c r="E30" s="61">
        <v>7980</v>
      </c>
      <c r="F30" s="51">
        <v>74.33</v>
      </c>
    </row>
    <row r="31" spans="1:6" ht="98.25" customHeight="1">
      <c r="A31" s="101"/>
      <c r="B31" s="111" t="s">
        <v>128</v>
      </c>
      <c r="C31" s="60">
        <v>420</v>
      </c>
      <c r="D31" s="60">
        <v>19</v>
      </c>
      <c r="E31" s="61">
        <v>7980</v>
      </c>
      <c r="F31" s="51">
        <v>74.83</v>
      </c>
    </row>
    <row r="32" spans="1:6" ht="89.25" customHeight="1">
      <c r="A32" s="101"/>
      <c r="B32" s="112" t="s">
        <v>129</v>
      </c>
      <c r="C32" s="60">
        <v>420</v>
      </c>
      <c r="D32" s="60">
        <v>19</v>
      </c>
      <c r="E32" s="61">
        <v>7980</v>
      </c>
      <c r="F32" s="51">
        <v>34.93</v>
      </c>
    </row>
    <row r="33" spans="1:6" ht="83.25" customHeight="1">
      <c r="A33" s="101"/>
      <c r="B33" s="111" t="s">
        <v>130</v>
      </c>
      <c r="C33" s="60">
        <v>420</v>
      </c>
      <c r="D33" s="60">
        <v>19</v>
      </c>
      <c r="E33" s="61">
        <v>7980</v>
      </c>
      <c r="F33" s="51">
        <v>35.43</v>
      </c>
    </row>
    <row r="34" spans="1:6" ht="96" customHeight="1">
      <c r="A34" s="101"/>
      <c r="B34" s="112" t="s">
        <v>131</v>
      </c>
      <c r="C34" s="60">
        <v>420</v>
      </c>
      <c r="D34" s="60">
        <v>19</v>
      </c>
      <c r="E34" s="61">
        <v>7980</v>
      </c>
      <c r="F34" s="51">
        <v>53.65</v>
      </c>
    </row>
    <row r="35" spans="1:6" ht="93.75" customHeight="1">
      <c r="A35" s="101"/>
      <c r="B35" s="111" t="s">
        <v>132</v>
      </c>
      <c r="C35" s="60">
        <v>420</v>
      </c>
      <c r="D35" s="60">
        <v>19</v>
      </c>
      <c r="E35" s="61">
        <v>7980</v>
      </c>
      <c r="F35" s="51">
        <v>54.15</v>
      </c>
    </row>
    <row r="36" spans="1:6" ht="87.75" customHeight="1">
      <c r="A36" s="101"/>
      <c r="B36" s="112" t="s">
        <v>133</v>
      </c>
      <c r="C36" s="60">
        <v>420</v>
      </c>
      <c r="D36" s="60">
        <v>20</v>
      </c>
      <c r="E36" s="51">
        <v>8400</v>
      </c>
      <c r="F36" s="51">
        <v>45.56</v>
      </c>
    </row>
    <row r="37" spans="1:6" ht="92.25" customHeight="1">
      <c r="A37" s="101"/>
      <c r="B37" s="112" t="s">
        <v>134</v>
      </c>
      <c r="C37" s="60">
        <v>420</v>
      </c>
      <c r="D37" s="60">
        <v>20</v>
      </c>
      <c r="E37" s="51">
        <v>8400</v>
      </c>
      <c r="F37" s="51">
        <v>46.06</v>
      </c>
    </row>
    <row r="38" spans="1:6" ht="89.25" customHeight="1">
      <c r="A38" s="101"/>
      <c r="B38" s="111" t="s">
        <v>135</v>
      </c>
      <c r="C38" s="60">
        <v>420</v>
      </c>
      <c r="D38" s="60">
        <v>19</v>
      </c>
      <c r="E38" s="61">
        <v>7980</v>
      </c>
      <c r="F38" s="51">
        <v>47.08</v>
      </c>
    </row>
    <row r="39" spans="1:6" ht="101.25" customHeight="1">
      <c r="A39" s="101"/>
      <c r="B39" s="111" t="s">
        <v>137</v>
      </c>
      <c r="C39" s="60">
        <v>420</v>
      </c>
      <c r="D39" s="60">
        <v>19</v>
      </c>
      <c r="E39" s="61">
        <v>7980</v>
      </c>
      <c r="F39" s="51">
        <v>47.58</v>
      </c>
    </row>
    <row r="40" spans="1:6" ht="94.5" customHeight="1">
      <c r="A40" s="101"/>
      <c r="B40" s="111" t="s">
        <v>138</v>
      </c>
      <c r="C40" s="60">
        <v>420</v>
      </c>
      <c r="D40" s="60">
        <v>19</v>
      </c>
      <c r="E40" s="61">
        <v>7980</v>
      </c>
      <c r="F40" s="51" t="s">
        <v>247</v>
      </c>
    </row>
    <row r="41" spans="1:6" ht="105" customHeight="1">
      <c r="A41" s="101"/>
      <c r="B41" s="111" t="s">
        <v>139</v>
      </c>
      <c r="C41" s="60">
        <v>420</v>
      </c>
      <c r="D41" s="60">
        <v>19</v>
      </c>
      <c r="E41" s="61">
        <v>7980</v>
      </c>
      <c r="F41" s="51">
        <v>60.13</v>
      </c>
    </row>
    <row r="42" spans="1:6" ht="114.75" customHeight="1">
      <c r="A42" s="101"/>
      <c r="B42" s="111" t="s">
        <v>136</v>
      </c>
      <c r="C42" s="60">
        <v>420</v>
      </c>
      <c r="D42" s="60">
        <v>19</v>
      </c>
      <c r="E42" s="61">
        <v>7980</v>
      </c>
      <c r="F42" s="51" t="s">
        <v>247</v>
      </c>
    </row>
    <row r="43" spans="1:6" ht="93.75" customHeight="1">
      <c r="A43" s="101"/>
      <c r="B43" s="111" t="s">
        <v>144</v>
      </c>
      <c r="C43" s="60">
        <v>420</v>
      </c>
      <c r="D43" s="60">
        <v>19</v>
      </c>
      <c r="E43" s="61">
        <v>7980</v>
      </c>
      <c r="F43" s="51">
        <v>57.75</v>
      </c>
    </row>
    <row r="44" spans="1:6" ht="36.75" customHeight="1">
      <c r="A44" s="218" t="s">
        <v>145</v>
      </c>
      <c r="B44" s="219"/>
      <c r="C44" s="219"/>
      <c r="D44" s="219"/>
      <c r="E44" s="219"/>
      <c r="F44" s="219"/>
    </row>
    <row r="45" spans="1:6" ht="95.25" customHeight="1">
      <c r="A45" s="101"/>
      <c r="B45" s="111" t="s">
        <v>129</v>
      </c>
      <c r="C45" s="60">
        <v>308</v>
      </c>
      <c r="D45" s="60">
        <v>20</v>
      </c>
      <c r="E45" s="61">
        <v>6160</v>
      </c>
      <c r="F45" s="51">
        <v>41.78</v>
      </c>
    </row>
    <row r="46" spans="1:6" ht="101.25" customHeight="1">
      <c r="A46" s="101"/>
      <c r="B46" s="111" t="s">
        <v>150</v>
      </c>
      <c r="C46" s="60">
        <v>308</v>
      </c>
      <c r="D46" s="60">
        <v>20</v>
      </c>
      <c r="E46" s="61">
        <v>6160</v>
      </c>
      <c r="F46" s="51">
        <v>42.28</v>
      </c>
    </row>
    <row r="47" spans="1:6" ht="96.75" customHeight="1">
      <c r="A47" s="101"/>
      <c r="B47" s="111" t="s">
        <v>131</v>
      </c>
      <c r="C47" s="60">
        <v>308</v>
      </c>
      <c r="D47" s="60">
        <v>20</v>
      </c>
      <c r="E47" s="61">
        <v>6160</v>
      </c>
      <c r="F47" s="51">
        <v>64.760000000000005</v>
      </c>
    </row>
    <row r="48" spans="1:6" ht="89.25" customHeight="1">
      <c r="A48" s="101"/>
      <c r="B48" s="111" t="s">
        <v>151</v>
      </c>
      <c r="C48" s="60">
        <v>308</v>
      </c>
      <c r="D48" s="60">
        <v>20</v>
      </c>
      <c r="E48" s="61">
        <v>6160</v>
      </c>
      <c r="F48" s="51">
        <v>65.260000000000005</v>
      </c>
    </row>
    <row r="49" spans="1:6" ht="116.25" customHeight="1">
      <c r="A49" s="101"/>
      <c r="B49" s="111" t="s">
        <v>133</v>
      </c>
      <c r="C49" s="60">
        <v>308</v>
      </c>
      <c r="D49" s="60">
        <v>20</v>
      </c>
      <c r="E49" s="61">
        <v>6160</v>
      </c>
      <c r="F49" s="51">
        <v>54.81</v>
      </c>
    </row>
    <row r="50" spans="1:6" ht="116.25" customHeight="1">
      <c r="A50" s="101"/>
      <c r="B50" s="111" t="s">
        <v>152</v>
      </c>
      <c r="C50" s="60">
        <v>308</v>
      </c>
      <c r="D50" s="60">
        <v>20</v>
      </c>
      <c r="E50" s="61">
        <v>6160</v>
      </c>
      <c r="F50" s="51" t="s">
        <v>247</v>
      </c>
    </row>
    <row r="51" spans="1:6" ht="91.5" customHeight="1">
      <c r="A51" s="101"/>
      <c r="B51" s="111" t="s">
        <v>135</v>
      </c>
      <c r="C51" s="60">
        <v>308</v>
      </c>
      <c r="D51" s="60">
        <v>20</v>
      </c>
      <c r="E51" s="61">
        <v>6160</v>
      </c>
      <c r="F51" s="51">
        <v>59.79</v>
      </c>
    </row>
    <row r="52" spans="1:6" ht="104.25" customHeight="1">
      <c r="A52" s="101"/>
      <c r="B52" s="111" t="s">
        <v>153</v>
      </c>
      <c r="C52" s="60">
        <v>308</v>
      </c>
      <c r="D52" s="60">
        <v>20</v>
      </c>
      <c r="E52" s="61">
        <v>6160</v>
      </c>
      <c r="F52" s="51">
        <v>60.29</v>
      </c>
    </row>
    <row r="53" spans="1:6" ht="112.5" customHeight="1">
      <c r="A53" s="101"/>
      <c r="B53" s="111" t="s">
        <v>154</v>
      </c>
      <c r="C53" s="60">
        <v>308</v>
      </c>
      <c r="D53" s="60">
        <v>20</v>
      </c>
      <c r="E53" s="61">
        <v>6160</v>
      </c>
      <c r="F53" s="51" t="s">
        <v>247</v>
      </c>
    </row>
    <row r="54" spans="1:6" ht="118.5" customHeight="1">
      <c r="A54" s="101"/>
      <c r="B54" s="111" t="s">
        <v>155</v>
      </c>
      <c r="C54" s="60">
        <v>308</v>
      </c>
      <c r="D54" s="60">
        <v>20</v>
      </c>
      <c r="E54" s="61">
        <v>6160</v>
      </c>
      <c r="F54" s="51">
        <v>76.8</v>
      </c>
    </row>
    <row r="55" spans="1:6" ht="117" customHeight="1">
      <c r="A55" s="101"/>
      <c r="B55" s="111" t="s">
        <v>156</v>
      </c>
      <c r="C55" s="60">
        <v>308</v>
      </c>
      <c r="D55" s="60">
        <v>20</v>
      </c>
      <c r="E55" s="61">
        <v>6160</v>
      </c>
      <c r="F55" s="51" t="s">
        <v>247</v>
      </c>
    </row>
    <row r="56" spans="1:6" ht="112.5" customHeight="1">
      <c r="A56" s="101"/>
      <c r="B56" s="111" t="s">
        <v>157</v>
      </c>
      <c r="C56" s="60">
        <v>308</v>
      </c>
      <c r="D56" s="60">
        <v>20</v>
      </c>
      <c r="E56" s="61">
        <v>6160</v>
      </c>
      <c r="F56" s="51" t="s">
        <v>247</v>
      </c>
    </row>
    <row r="57" spans="1:6" ht="29.25" customHeight="1">
      <c r="A57" s="220" t="s">
        <v>146</v>
      </c>
      <c r="B57" s="219"/>
      <c r="C57" s="219"/>
      <c r="D57" s="219"/>
      <c r="E57" s="219"/>
      <c r="F57" s="219"/>
    </row>
    <row r="58" spans="1:6">
      <c r="A58" s="219"/>
      <c r="B58" s="219"/>
      <c r="C58" s="219"/>
      <c r="D58" s="219"/>
      <c r="E58" s="219"/>
      <c r="F58" s="219"/>
    </row>
    <row r="59" spans="1:6" ht="96" customHeight="1">
      <c r="A59" s="101"/>
      <c r="B59" s="112" t="s">
        <v>147</v>
      </c>
      <c r="C59" s="60">
        <v>420</v>
      </c>
      <c r="D59" s="60">
        <v>18</v>
      </c>
      <c r="E59" s="61">
        <v>7560</v>
      </c>
      <c r="F59" s="51">
        <v>57.75</v>
      </c>
    </row>
    <row r="60" spans="1:6" ht="18.75" customHeight="1">
      <c r="A60" s="220" t="s">
        <v>148</v>
      </c>
      <c r="B60" s="219"/>
      <c r="C60" s="219"/>
      <c r="D60" s="219"/>
      <c r="E60" s="219"/>
      <c r="F60" s="219"/>
    </row>
    <row r="61" spans="1:6" ht="87" customHeight="1">
      <c r="A61" s="101"/>
      <c r="B61" s="111" t="s">
        <v>129</v>
      </c>
      <c r="C61" s="60">
        <v>450</v>
      </c>
      <c r="D61" s="60">
        <v>18</v>
      </c>
      <c r="E61" s="61">
        <v>8100</v>
      </c>
      <c r="F61" s="51">
        <v>40.51</v>
      </c>
    </row>
    <row r="62" spans="1:6" ht="85.5" customHeight="1">
      <c r="A62" s="101"/>
      <c r="B62" s="111" t="s">
        <v>149</v>
      </c>
      <c r="C62" s="60">
        <v>450</v>
      </c>
      <c r="D62" s="60">
        <v>18</v>
      </c>
      <c r="E62" s="61">
        <v>8100</v>
      </c>
      <c r="F62" s="51">
        <v>54.2</v>
      </c>
    </row>
    <row r="64" spans="1:6" ht="47.25" customHeight="1">
      <c r="B64" s="216" t="s">
        <v>243</v>
      </c>
      <c r="C64" s="216"/>
      <c r="D64" s="216"/>
      <c r="E64" s="216"/>
      <c r="F64" s="216"/>
    </row>
    <row r="74" spans="2:6">
      <c r="B74" s="74"/>
      <c r="C74" s="74"/>
      <c r="F74" s="74"/>
    </row>
    <row r="84" spans="2:3">
      <c r="B84" s="74"/>
      <c r="C84" s="74"/>
    </row>
  </sheetData>
  <mergeCells count="11">
    <mergeCell ref="B9:F9"/>
    <mergeCell ref="B13:B14"/>
    <mergeCell ref="C13:E13"/>
    <mergeCell ref="F13:F14"/>
    <mergeCell ref="A13:A14"/>
    <mergeCell ref="B64:F64"/>
    <mergeCell ref="A15:F15"/>
    <mergeCell ref="A29:F29"/>
    <mergeCell ref="A44:F44"/>
    <mergeCell ref="A57:F58"/>
    <mergeCell ref="A60:F6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1:G70"/>
  <sheetViews>
    <sheetView topLeftCell="A37" zoomScaleNormal="100" workbookViewId="0">
      <selection activeCell="K17" sqref="K17"/>
    </sheetView>
  </sheetViews>
  <sheetFormatPr defaultRowHeight="12.75"/>
  <cols>
    <col min="1" max="1" width="24.85546875" customWidth="1"/>
    <col min="2" max="2" width="14.140625" customWidth="1"/>
    <col min="3" max="3" width="15.5703125" customWidth="1"/>
    <col min="4" max="4" width="30.140625" customWidth="1"/>
    <col min="5" max="5" width="16.5703125" customWidth="1"/>
    <col min="6" max="6" width="16.28515625" customWidth="1"/>
    <col min="7" max="7" width="15.140625" customWidth="1"/>
    <col min="8" max="8" width="17.42578125" customWidth="1"/>
  </cols>
  <sheetData>
    <row r="11" spans="3:3" ht="18.75">
      <c r="C11" s="113"/>
    </row>
    <row r="13" spans="3:3" ht="18.75">
      <c r="C13" s="131" t="s">
        <v>175</v>
      </c>
    </row>
    <row r="17" spans="1:6" ht="15.75">
      <c r="A17" s="132" t="s">
        <v>126</v>
      </c>
      <c r="B17" s="63"/>
    </row>
    <row r="18" spans="1:6" ht="90" customHeight="1">
      <c r="A18" s="108" t="s">
        <v>6</v>
      </c>
      <c r="B18" s="64"/>
      <c r="C18" s="64" t="s">
        <v>239</v>
      </c>
      <c r="D18" s="64" t="s">
        <v>94</v>
      </c>
      <c r="E18" s="69" t="s">
        <v>159</v>
      </c>
      <c r="F18" s="68" t="s">
        <v>158</v>
      </c>
    </row>
    <row r="19" spans="1:6" ht="44.1" customHeight="1">
      <c r="A19" s="236"/>
      <c r="B19" s="226" t="s">
        <v>162</v>
      </c>
      <c r="C19" s="64" t="s">
        <v>160</v>
      </c>
      <c r="D19" s="226" t="s">
        <v>163</v>
      </c>
      <c r="E19" s="69">
        <v>8100</v>
      </c>
      <c r="F19" s="68">
        <v>45.1</v>
      </c>
    </row>
    <row r="20" spans="1:6" ht="44.1" customHeight="1">
      <c r="A20" s="237"/>
      <c r="B20" s="233"/>
      <c r="C20" s="65" t="s">
        <v>161</v>
      </c>
      <c r="D20" s="227"/>
      <c r="E20" s="69">
        <v>6336</v>
      </c>
      <c r="F20" s="68">
        <v>49.5</v>
      </c>
    </row>
    <row r="21" spans="1:6" ht="44.1" customHeight="1">
      <c r="A21" s="236"/>
      <c r="B21" s="233"/>
      <c r="C21" s="64" t="s">
        <v>160</v>
      </c>
      <c r="D21" s="228" t="s">
        <v>164</v>
      </c>
      <c r="E21" s="71">
        <v>8100</v>
      </c>
      <c r="F21" s="70">
        <v>50.6</v>
      </c>
    </row>
    <row r="22" spans="1:6" ht="44.1" customHeight="1">
      <c r="A22" s="237"/>
      <c r="B22" s="227"/>
      <c r="C22" s="65" t="s">
        <v>161</v>
      </c>
      <c r="D22" s="229"/>
      <c r="E22" s="69">
        <v>6336</v>
      </c>
      <c r="F22" s="70">
        <v>55.55</v>
      </c>
    </row>
    <row r="23" spans="1:6" ht="44.1" customHeight="1">
      <c r="A23" s="236"/>
      <c r="B23" s="231" t="s">
        <v>165</v>
      </c>
      <c r="C23" s="65" t="s">
        <v>160</v>
      </c>
      <c r="D23" s="228" t="s">
        <v>173</v>
      </c>
      <c r="E23" s="71">
        <v>8100</v>
      </c>
      <c r="F23" s="70">
        <v>71.5</v>
      </c>
    </row>
    <row r="24" spans="1:6" ht="44.1" customHeight="1">
      <c r="A24" s="237"/>
      <c r="B24" s="232"/>
      <c r="C24" s="65" t="s">
        <v>161</v>
      </c>
      <c r="D24" s="229"/>
      <c r="E24" s="69">
        <v>6336</v>
      </c>
      <c r="F24" s="70">
        <v>90.2</v>
      </c>
    </row>
    <row r="25" spans="1:6" ht="44.1" customHeight="1">
      <c r="A25" s="236"/>
      <c r="B25" s="231" t="s">
        <v>162</v>
      </c>
      <c r="C25" s="65" t="s">
        <v>160</v>
      </c>
      <c r="D25" s="235" t="s">
        <v>166</v>
      </c>
      <c r="E25" s="71">
        <v>8100</v>
      </c>
      <c r="F25" s="70">
        <v>50.6</v>
      </c>
    </row>
    <row r="26" spans="1:6" ht="44.1" customHeight="1">
      <c r="A26" s="237"/>
      <c r="B26" s="234"/>
      <c r="C26" s="65" t="s">
        <v>161</v>
      </c>
      <c r="D26" s="235"/>
      <c r="E26" s="69">
        <v>6336</v>
      </c>
      <c r="F26" s="70">
        <v>55.55</v>
      </c>
    </row>
    <row r="27" spans="1:6" ht="44.1" customHeight="1">
      <c r="A27" s="236"/>
      <c r="B27" s="234"/>
      <c r="C27" s="65" t="s">
        <v>160</v>
      </c>
      <c r="D27" s="228" t="s">
        <v>167</v>
      </c>
      <c r="E27" s="71">
        <v>8100</v>
      </c>
      <c r="F27" s="70">
        <v>52.8</v>
      </c>
    </row>
    <row r="28" spans="1:6" ht="44.1" customHeight="1">
      <c r="A28" s="237"/>
      <c r="B28" s="232"/>
      <c r="C28" s="65" t="s">
        <v>161</v>
      </c>
      <c r="D28" s="229"/>
      <c r="E28" s="69">
        <v>6336</v>
      </c>
      <c r="F28" s="70">
        <v>66.55</v>
      </c>
    </row>
    <row r="29" spans="1:6" ht="44.1" customHeight="1">
      <c r="A29" s="236"/>
      <c r="B29" s="231"/>
      <c r="C29" s="65" t="s">
        <v>160</v>
      </c>
      <c r="D29" s="228" t="s">
        <v>168</v>
      </c>
      <c r="E29" s="71">
        <v>8100</v>
      </c>
      <c r="F29" s="70">
        <v>52.8</v>
      </c>
    </row>
    <row r="30" spans="1:6" ht="44.1" customHeight="1">
      <c r="A30" s="237"/>
      <c r="B30" s="232"/>
      <c r="C30" s="65" t="s">
        <v>161</v>
      </c>
      <c r="D30" s="229"/>
      <c r="E30" s="69">
        <v>6336</v>
      </c>
      <c r="F30" s="70">
        <v>66.55</v>
      </c>
    </row>
    <row r="31" spans="1:6" ht="44.1" customHeight="1">
      <c r="A31" s="236"/>
      <c r="B31" s="230" t="s">
        <v>169</v>
      </c>
      <c r="C31" s="65" t="s">
        <v>160</v>
      </c>
      <c r="D31" s="228" t="s">
        <v>170</v>
      </c>
      <c r="E31" s="71">
        <v>8100</v>
      </c>
      <c r="F31" s="70">
        <v>37.4</v>
      </c>
    </row>
    <row r="32" spans="1:6" ht="44.1" customHeight="1">
      <c r="A32" s="237"/>
      <c r="B32" s="230"/>
      <c r="C32" s="65" t="s">
        <v>161</v>
      </c>
      <c r="D32" s="229"/>
      <c r="E32" s="69">
        <v>6336</v>
      </c>
      <c r="F32" s="70">
        <v>45.65</v>
      </c>
    </row>
    <row r="33" spans="1:6" ht="44.1" customHeight="1">
      <c r="A33" s="236"/>
      <c r="B33" s="230"/>
      <c r="C33" s="65" t="s">
        <v>160</v>
      </c>
      <c r="D33" s="228" t="s">
        <v>171</v>
      </c>
      <c r="E33" s="71">
        <v>8100</v>
      </c>
      <c r="F33" s="70">
        <v>38.5</v>
      </c>
    </row>
    <row r="34" spans="1:6" ht="44.1" customHeight="1">
      <c r="A34" s="237"/>
      <c r="B34" s="230"/>
      <c r="C34" s="65" t="s">
        <v>161</v>
      </c>
      <c r="D34" s="229"/>
      <c r="E34" s="69">
        <v>6336</v>
      </c>
      <c r="F34" s="70">
        <v>49.5</v>
      </c>
    </row>
    <row r="35" spans="1:6" ht="44.1" customHeight="1">
      <c r="A35" s="236"/>
      <c r="B35" s="230"/>
      <c r="C35" s="65" t="s">
        <v>160</v>
      </c>
      <c r="D35" s="228" t="s">
        <v>172</v>
      </c>
      <c r="E35" s="71">
        <v>8100</v>
      </c>
      <c r="F35" s="70">
        <v>38.5</v>
      </c>
    </row>
    <row r="36" spans="1:6" ht="44.1" customHeight="1">
      <c r="A36" s="237"/>
      <c r="B36" s="230"/>
      <c r="C36" s="65" t="s">
        <v>161</v>
      </c>
      <c r="D36" s="229"/>
      <c r="E36" s="71">
        <v>6336</v>
      </c>
      <c r="F36" s="70">
        <v>49.5</v>
      </c>
    </row>
    <row r="37" spans="1:6" ht="44.1" customHeight="1">
      <c r="A37" s="236"/>
      <c r="B37" s="230"/>
      <c r="C37" s="65" t="s">
        <v>160</v>
      </c>
      <c r="D37" s="228" t="s">
        <v>174</v>
      </c>
      <c r="E37" s="69">
        <v>8100</v>
      </c>
      <c r="F37" s="70">
        <v>46.2</v>
      </c>
    </row>
    <row r="38" spans="1:6" ht="44.1" customHeight="1">
      <c r="A38" s="237"/>
      <c r="B38" s="230"/>
      <c r="C38" s="65" t="s">
        <v>161</v>
      </c>
      <c r="D38" s="229"/>
      <c r="E38" s="71">
        <v>6336</v>
      </c>
      <c r="F38" s="70">
        <v>51.7</v>
      </c>
    </row>
    <row r="40" spans="1:6" ht="15.75">
      <c r="A40" s="124" t="s">
        <v>248</v>
      </c>
    </row>
    <row r="49" spans="2:7">
      <c r="B49" s="74"/>
      <c r="D49" s="74"/>
      <c r="E49" s="74"/>
      <c r="G49" s="74"/>
    </row>
    <row r="60" spans="2:7">
      <c r="D60" s="74"/>
      <c r="E60" s="74"/>
      <c r="G60" s="74"/>
    </row>
    <row r="70" spans="4:7">
      <c r="D70" s="74"/>
      <c r="E70" s="74"/>
      <c r="G70" s="74"/>
    </row>
  </sheetData>
  <mergeCells count="25">
    <mergeCell ref="A29:A30"/>
    <mergeCell ref="A19:A20"/>
    <mergeCell ref="A21:A22"/>
    <mergeCell ref="A23:A24"/>
    <mergeCell ref="A25:A26"/>
    <mergeCell ref="A27:A28"/>
    <mergeCell ref="A31:A32"/>
    <mergeCell ref="A33:A34"/>
    <mergeCell ref="A35:A36"/>
    <mergeCell ref="D33:D34"/>
    <mergeCell ref="A37:A38"/>
    <mergeCell ref="D19:D20"/>
    <mergeCell ref="D21:D22"/>
    <mergeCell ref="D23:D24"/>
    <mergeCell ref="D37:D38"/>
    <mergeCell ref="B31:B38"/>
    <mergeCell ref="D31:D32"/>
    <mergeCell ref="B23:B24"/>
    <mergeCell ref="B19:B22"/>
    <mergeCell ref="B25:B28"/>
    <mergeCell ref="D25:D26"/>
    <mergeCell ref="D27:D28"/>
    <mergeCell ref="B29:B30"/>
    <mergeCell ref="D29:D30"/>
    <mergeCell ref="D35:D3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Пятый элемент</vt:lpstr>
      <vt:lpstr>ЖКЗ</vt:lpstr>
      <vt:lpstr>ОСМ</vt:lpstr>
      <vt:lpstr>ЛСР Керамический</vt:lpstr>
      <vt:lpstr>Вышневолоцкий</vt:lpstr>
      <vt:lpstr>Recke</vt:lpstr>
      <vt:lpstr>Ликолор</vt:lpstr>
      <vt:lpstr>Магма</vt:lpstr>
      <vt:lpstr>Винзилинский</vt:lpstr>
      <vt:lpstr>Отчет о совместимости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Разработчик</cp:lastModifiedBy>
  <cp:lastPrinted>2024-01-15T04:55:21Z</cp:lastPrinted>
  <dcterms:created xsi:type="dcterms:W3CDTF">2014-04-30T07:35:41Z</dcterms:created>
  <dcterms:modified xsi:type="dcterms:W3CDTF">2024-04-04T10:37:07Z</dcterms:modified>
</cp:coreProperties>
</file>